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23入力用" sheetId="1" r:id="rId1"/>
    <sheet name="2023閲覧・印刷用" sheetId="3" r:id="rId2"/>
    <sheet name="リスト" sheetId="2" state="hidden" r:id="rId3"/>
  </sheets>
  <definedNames>
    <definedName name="_xlnm.Print_Area" localSheetId="1">'2023閲覧・印刷用'!$B$2:$J$59</definedName>
    <definedName name="_xlnm.Print_Area" localSheetId="0">'2023入力用'!$B$2:$AA$28</definedName>
  </definedNames>
  <calcPr calcId="152511"/>
</workbook>
</file>

<file path=xl/calcChain.xml><?xml version="1.0" encoding="utf-8"?>
<calcChain xmlns="http://schemas.openxmlformats.org/spreadsheetml/2006/main">
  <c r="R3" i="1" l="1"/>
  <c r="C5" i="2" l="1"/>
  <c r="C4" i="2"/>
  <c r="J4" i="3"/>
  <c r="E4" i="3"/>
  <c r="I3" i="3"/>
  <c r="F3" i="3"/>
  <c r="C3" i="3"/>
  <c r="B4" i="3"/>
  <c r="C3" i="2" l="1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</calcChain>
</file>

<file path=xl/sharedStrings.xml><?xml version="1.0" encoding="utf-8"?>
<sst xmlns="http://schemas.openxmlformats.org/spreadsheetml/2006/main" count="248" uniqueCount="124">
  <si>
    <t>受講履歴一覧シート（徳島県教育委員会）</t>
    <rPh sb="10" eb="12">
      <t>トクシマ</t>
    </rPh>
    <phoneticPr fontId="1"/>
  </si>
  <si>
    <t>名前：</t>
    <rPh sb="0" eb="2">
      <t>ナマエ</t>
    </rPh>
    <phoneticPr fontId="1"/>
  </si>
  <si>
    <t>所属：</t>
    <rPh sb="0" eb="2">
      <t>ショゾク</t>
    </rPh>
    <phoneticPr fontId="1"/>
  </si>
  <si>
    <t>年度</t>
    <rPh sb="0" eb="2">
      <t>ネンド</t>
    </rPh>
    <phoneticPr fontId="1"/>
  </si>
  <si>
    <t>特に重点的に取り組んだ
育成指標項目</t>
    <phoneticPr fontId="1"/>
  </si>
  <si>
    <t>研修種別</t>
  </si>
  <si>
    <t>関連する育成指標項目</t>
  </si>
  <si>
    <t>研修名</t>
  </si>
  <si>
    <t>研修主催者</t>
  </si>
  <si>
    <t>研修実施方法</t>
  </si>
  <si>
    <t>研修実施日・期間</t>
  </si>
  <si>
    <t>研修テーマ</t>
  </si>
  <si>
    <t>育成指標項目</t>
    <rPh sb="0" eb="4">
      <t>イクセイシヒョウ</t>
    </rPh>
    <rPh sb="4" eb="6">
      <t>コウモク</t>
    </rPh>
    <phoneticPr fontId="1"/>
  </si>
  <si>
    <t>研修種別</t>
    <rPh sb="0" eb="2">
      <t>ケンシュウ</t>
    </rPh>
    <rPh sb="2" eb="4">
      <t>シュベツ</t>
    </rPh>
    <phoneticPr fontId="1"/>
  </si>
  <si>
    <t>キャリアステージ</t>
    <phoneticPr fontId="1"/>
  </si>
  <si>
    <t>研修実施方法</t>
    <rPh sb="0" eb="2">
      <t>ケンシュウ</t>
    </rPh>
    <rPh sb="2" eb="4">
      <t>ジッシ</t>
    </rPh>
    <rPh sb="4" eb="6">
      <t>ホウホウ</t>
    </rPh>
    <phoneticPr fontId="1"/>
  </si>
  <si>
    <t>カリキュラム・
マネジメント力</t>
  </si>
  <si>
    <t>未来ﾋﾞｼﾞｮﾝ育成力</t>
  </si>
  <si>
    <t>チームによる実践</t>
    <rPh sb="6" eb="7">
      <t>ミノル</t>
    </rPh>
    <rPh sb="7" eb="8">
      <t>セン</t>
    </rPh>
    <phoneticPr fontId="1"/>
  </si>
  <si>
    <t>1 基盤形成期</t>
    <rPh sb="2" eb="4">
      <t>キバン</t>
    </rPh>
    <rPh sb="4" eb="7">
      <t>ケイセイキ</t>
    </rPh>
    <phoneticPr fontId="1"/>
  </si>
  <si>
    <t>2①伸長・充実期</t>
    <rPh sb="2" eb="4">
      <t>シンチョウ</t>
    </rPh>
    <rPh sb="5" eb="8">
      <t>ジュウジツキ</t>
    </rPh>
    <phoneticPr fontId="1"/>
  </si>
  <si>
    <t>2②深化・発展期</t>
    <rPh sb="2" eb="4">
      <t>シンカ</t>
    </rPh>
    <rPh sb="5" eb="8">
      <t>ハッテンキ</t>
    </rPh>
    <phoneticPr fontId="1"/>
  </si>
  <si>
    <t>3 熟達期</t>
    <rPh sb="2" eb="4">
      <t>ジュクタツ</t>
    </rPh>
    <rPh sb="4" eb="5">
      <t>キ</t>
    </rPh>
    <phoneticPr fontId="1"/>
  </si>
  <si>
    <t>養成期(採用時)</t>
    <rPh sb="0" eb="3">
      <t>ヨウセイキ</t>
    </rPh>
    <rPh sb="4" eb="7">
      <t>サイヨウジ</t>
    </rPh>
    <phoneticPr fontId="1"/>
  </si>
  <si>
    <t>小学校</t>
    <rPh sb="0" eb="3">
      <t>ショウガッコウ</t>
    </rPh>
    <phoneticPr fontId="1"/>
  </si>
  <si>
    <t>中学校・中等教育学校（前期）</t>
    <rPh sb="0" eb="3">
      <t>チュウガッコウ</t>
    </rPh>
    <rPh sb="4" eb="6">
      <t>チュウトウ</t>
    </rPh>
    <rPh sb="6" eb="8">
      <t>キョウイク</t>
    </rPh>
    <rPh sb="8" eb="10">
      <t>ガッコウ</t>
    </rPh>
    <rPh sb="11" eb="13">
      <t>ゼンキ</t>
    </rPh>
    <phoneticPr fontId="1"/>
  </si>
  <si>
    <t>高等学校・中等教育学校（後期）</t>
    <rPh sb="0" eb="2">
      <t>コウトウ</t>
    </rPh>
    <rPh sb="2" eb="4">
      <t>ガッコウ</t>
    </rPh>
    <rPh sb="5" eb="7">
      <t>チュウトウ</t>
    </rPh>
    <rPh sb="7" eb="9">
      <t>キョウイク</t>
    </rPh>
    <rPh sb="9" eb="11">
      <t>ガッコウ</t>
    </rPh>
    <rPh sb="12" eb="14">
      <t>コウキ</t>
    </rPh>
    <phoneticPr fontId="1"/>
  </si>
  <si>
    <t>チームによる
組織力</t>
    <rPh sb="7" eb="9">
      <t>そしき</t>
    </rPh>
    <rPh sb="9" eb="10">
      <t>りょく</t>
    </rPh>
    <phoneticPr fontId="2" type="Hiragana"/>
  </si>
  <si>
    <t>センター的機能の推進力</t>
    <rPh sb="4" eb="5">
      <t>テキ</t>
    </rPh>
    <rPh sb="5" eb="7">
      <t>キノウ</t>
    </rPh>
    <rPh sb="8" eb="11">
      <t>スイシンリョク</t>
    </rPh>
    <phoneticPr fontId="2"/>
  </si>
  <si>
    <t>地域貢献力</t>
    <rPh sb="0" eb="2">
      <t>ちいき</t>
    </rPh>
    <rPh sb="2" eb="4">
      <t>こうけん</t>
    </rPh>
    <rPh sb="4" eb="5">
      <t>ちから</t>
    </rPh>
    <phoneticPr fontId="2" type="Hiragana"/>
  </si>
  <si>
    <t>ＩＣＴを学習指導に利活用する力</t>
  </si>
  <si>
    <t>ICTを効率的な
業務の遂行に
活用する力</t>
  </si>
  <si>
    <t>特別支援学校</t>
    <rPh sb="0" eb="2">
      <t>トクベツ</t>
    </rPh>
    <rPh sb="2" eb="4">
      <t>シエン</t>
    </rPh>
    <rPh sb="4" eb="6">
      <t>ガッコウ</t>
    </rPh>
    <phoneticPr fontId="1"/>
  </si>
  <si>
    <t>養護教諭</t>
    <rPh sb="0" eb="2">
      <t>ヨウゴ</t>
    </rPh>
    <rPh sb="2" eb="4">
      <t>キョウユ</t>
    </rPh>
    <phoneticPr fontId="1"/>
  </si>
  <si>
    <t>使命感・倫理観</t>
  </si>
  <si>
    <t>識見・
学び続ける力</t>
  </si>
  <si>
    <t>社会性・
ｺﾐｭﾆｹｰｼｮﾝ力</t>
  </si>
  <si>
    <t>学校組織
マネジメント力</t>
  </si>
  <si>
    <t>連携・協働力</t>
  </si>
  <si>
    <t>危機管理力</t>
  </si>
  <si>
    <t>保健管理</t>
    <rPh sb="0" eb="1">
      <t>タモツ</t>
    </rPh>
    <rPh sb="1" eb="2">
      <t>ケン</t>
    </rPh>
    <rPh sb="2" eb="3">
      <t>カン</t>
    </rPh>
    <rPh sb="3" eb="4">
      <t>リ</t>
    </rPh>
    <phoneticPr fontId="1"/>
  </si>
  <si>
    <t>授業構想力</t>
  </si>
  <si>
    <t>保健教育</t>
    <rPh sb="0" eb="1">
      <t>タモツ</t>
    </rPh>
    <rPh sb="1" eb="2">
      <t>ケン</t>
    </rPh>
    <rPh sb="2" eb="3">
      <t>キョウ</t>
    </rPh>
    <rPh sb="3" eb="4">
      <t>イク</t>
    </rPh>
    <phoneticPr fontId="1"/>
  </si>
  <si>
    <t>授業実践力</t>
  </si>
  <si>
    <t>健康相談</t>
    <rPh sb="0" eb="1">
      <t>ケン</t>
    </rPh>
    <rPh sb="1" eb="2">
      <t>ヤスシ</t>
    </rPh>
    <rPh sb="2" eb="3">
      <t>ソウ</t>
    </rPh>
    <rPh sb="3" eb="4">
      <t>ダン</t>
    </rPh>
    <phoneticPr fontId="1"/>
  </si>
  <si>
    <t>授業省察力・
改善力</t>
  </si>
  <si>
    <t>保健室経営</t>
    <rPh sb="0" eb="1">
      <t>タモツ</t>
    </rPh>
    <rPh sb="1" eb="2">
      <t>ケン</t>
    </rPh>
    <rPh sb="2" eb="3">
      <t>シツ</t>
    </rPh>
    <rPh sb="3" eb="4">
      <t>キョウ</t>
    </rPh>
    <rPh sb="4" eb="5">
      <t>エイ</t>
    </rPh>
    <phoneticPr fontId="1"/>
  </si>
  <si>
    <t>児童生徒理解・
指導力</t>
  </si>
  <si>
    <t>幼児児童生徒
理解・指導力</t>
    <rPh sb="0" eb="1">
      <t>よう</t>
    </rPh>
    <rPh sb="1" eb="2">
      <t>こ</t>
    </rPh>
    <rPh sb="2" eb="3">
      <t>こ</t>
    </rPh>
    <rPh sb="3" eb="4">
      <t>わらべ</t>
    </rPh>
    <rPh sb="4" eb="5">
      <t>せい</t>
    </rPh>
    <rPh sb="5" eb="6">
      <t>と</t>
    </rPh>
    <phoneticPr fontId="2" type="Hiragana"/>
  </si>
  <si>
    <t>保健組織活動</t>
    <rPh sb="0" eb="1">
      <t>タモツ</t>
    </rPh>
    <rPh sb="1" eb="2">
      <t>ケン</t>
    </rPh>
    <rPh sb="2" eb="3">
      <t>グミ</t>
    </rPh>
    <rPh sb="3" eb="4">
      <t>オリ</t>
    </rPh>
    <rPh sb="4" eb="5">
      <t>カツ</t>
    </rPh>
    <rPh sb="5" eb="6">
      <t>ドウ</t>
    </rPh>
    <phoneticPr fontId="1"/>
  </si>
  <si>
    <t>集団づくり力</t>
  </si>
  <si>
    <t>課題解決力</t>
  </si>
  <si>
    <t>個に応じた
指導・支援力</t>
    <rPh sb="0" eb="1">
      <t>コ</t>
    </rPh>
    <rPh sb="2" eb="3">
      <t>オウ</t>
    </rPh>
    <rPh sb="6" eb="8">
      <t>シドウ</t>
    </rPh>
    <rPh sb="9" eb="11">
      <t>シエン</t>
    </rPh>
    <rPh sb="11" eb="12">
      <t>リョク</t>
    </rPh>
    <phoneticPr fontId="1"/>
  </si>
  <si>
    <t>目標の明確化・
実態把握力</t>
    <rPh sb="0" eb="1">
      <t>メ</t>
    </rPh>
    <rPh sb="1" eb="2">
      <t>シルベ</t>
    </rPh>
    <rPh sb="3" eb="4">
      <t>メイ</t>
    </rPh>
    <rPh sb="4" eb="5">
      <t>カク</t>
    </rPh>
    <rPh sb="6" eb="7">
      <t>カ</t>
    </rPh>
    <rPh sb="9" eb="10">
      <t>タイ</t>
    </rPh>
    <rPh sb="10" eb="11">
      <t>タバ</t>
    </rPh>
    <rPh sb="11" eb="12">
      <t>アク</t>
    </rPh>
    <rPh sb="12" eb="13">
      <t>チカラチカラ</t>
    </rPh>
    <phoneticPr fontId="3"/>
  </si>
  <si>
    <t>｢わかった｣
｢できた｣を育む
学習支援力</t>
    <rPh sb="14" eb="15">
      <t>ハグク</t>
    </rPh>
    <rPh sb="17" eb="18">
      <t>シュウ</t>
    </rPh>
    <rPh sb="18" eb="19">
      <t>シ</t>
    </rPh>
    <rPh sb="19" eb="20">
      <t>エン</t>
    </rPh>
    <rPh sb="20" eb="21">
      <t>チカラリョク</t>
    </rPh>
    <phoneticPr fontId="1"/>
  </si>
  <si>
    <t>多様性に基づく
学習支援力</t>
    <rPh sb="0" eb="3">
      <t>タヨウセイ</t>
    </rPh>
    <rPh sb="4" eb="5">
      <t>モト</t>
    </rPh>
    <rPh sb="9" eb="10">
      <t>シュウ</t>
    </rPh>
    <rPh sb="10" eb="11">
      <t>シ</t>
    </rPh>
    <rPh sb="11" eb="12">
      <t>エン</t>
    </rPh>
    <rPh sb="12" eb="13">
      <t>チカラリョク</t>
    </rPh>
    <phoneticPr fontId="1"/>
  </si>
  <si>
    <t>｢わかった｣
｢できた｣を育む
生活支援力</t>
    <rPh sb="13" eb="14">
      <t>ハグク</t>
    </rPh>
    <rPh sb="16" eb="17">
      <t>ショウ</t>
    </rPh>
    <rPh sb="17" eb="18">
      <t>カツ</t>
    </rPh>
    <rPh sb="18" eb="19">
      <t>シ</t>
    </rPh>
    <rPh sb="19" eb="20">
      <t>エン</t>
    </rPh>
    <rPh sb="20" eb="21">
      <t>リョク</t>
    </rPh>
    <phoneticPr fontId="1"/>
  </si>
  <si>
    <t>多様性に基づく
生活支援力</t>
    <rPh sb="8" eb="9">
      <t>ショウ</t>
    </rPh>
    <rPh sb="9" eb="10">
      <t>カツ</t>
    </rPh>
    <rPh sb="10" eb="11">
      <t>シ</t>
    </rPh>
    <rPh sb="11" eb="12">
      <t>エン</t>
    </rPh>
    <rPh sb="12" eb="13">
      <t>リョク</t>
    </rPh>
    <phoneticPr fontId="1"/>
  </si>
  <si>
    <t>ＩＣＴを学習指導に
利活用する力</t>
  </si>
  <si>
    <t>ＩＣＴを効率的な
業務の遂行に
活用する力</t>
  </si>
  <si>
    <t>食に関する指導と
学校給食の管理の一体的な展開</t>
    <rPh sb="0" eb="1">
      <t>ショク</t>
    </rPh>
    <rPh sb="2" eb="3">
      <t>カン</t>
    </rPh>
    <rPh sb="5" eb="7">
      <t>シドウ</t>
    </rPh>
    <rPh sb="9" eb="11">
      <t>ガッコウ</t>
    </rPh>
    <rPh sb="11" eb="13">
      <t>キュウショク</t>
    </rPh>
    <rPh sb="14" eb="16">
      <t>カンリ</t>
    </rPh>
    <rPh sb="17" eb="20">
      <t>イッタイテキ</t>
    </rPh>
    <rPh sb="21" eb="23">
      <t>テンカイ</t>
    </rPh>
    <phoneticPr fontId="1"/>
  </si>
  <si>
    <t>食育ｺｰﾃﾞｨﾈｰﾀとしての連携・調整</t>
    <rPh sb="0" eb="2">
      <t>ショクイク</t>
    </rPh>
    <rPh sb="14" eb="16">
      <t>レンケイ</t>
    </rPh>
    <rPh sb="17" eb="19">
      <t>チョウセイ</t>
    </rPh>
    <phoneticPr fontId="1"/>
  </si>
  <si>
    <t>教科等における
教育指導</t>
    <rPh sb="0" eb="3">
      <t>キョウカトウ</t>
    </rPh>
    <rPh sb="8" eb="9">
      <t>キョウ</t>
    </rPh>
    <rPh sb="9" eb="10">
      <t>イク</t>
    </rPh>
    <rPh sb="10" eb="11">
      <t>ユビ</t>
    </rPh>
    <rPh sb="11" eb="12">
      <t>シルベ</t>
    </rPh>
    <phoneticPr fontId="1"/>
  </si>
  <si>
    <t>個別的な
相談指導</t>
    <rPh sb="0" eb="1">
      <t>コ</t>
    </rPh>
    <rPh sb="1" eb="2">
      <t>ベツ</t>
    </rPh>
    <rPh sb="2" eb="3">
      <t>マト</t>
    </rPh>
    <rPh sb="5" eb="6">
      <t>ショウ</t>
    </rPh>
    <rPh sb="6" eb="7">
      <t>ダン</t>
    </rPh>
    <rPh sb="7" eb="8">
      <t>ユビ</t>
    </rPh>
    <rPh sb="8" eb="9">
      <t>シルベ</t>
    </rPh>
    <phoneticPr fontId="1"/>
  </si>
  <si>
    <t>学校給食の
管理</t>
    <rPh sb="0" eb="1">
      <t>ガク</t>
    </rPh>
    <rPh sb="1" eb="2">
      <t>コウ</t>
    </rPh>
    <rPh sb="2" eb="3">
      <t>キュウ</t>
    </rPh>
    <rPh sb="3" eb="4">
      <t>ショクカンリ</t>
    </rPh>
    <phoneticPr fontId="1"/>
  </si>
  <si>
    <t>栄養教諭</t>
    <rPh sb="0" eb="2">
      <t>エイヨウ</t>
    </rPh>
    <rPh sb="2" eb="4">
      <t>キョウユ</t>
    </rPh>
    <phoneticPr fontId="1"/>
  </si>
  <si>
    <t>使命感･責任感</t>
  </si>
  <si>
    <t>倫理観</t>
  </si>
  <si>
    <t>リーダーシップ･決断力</t>
  </si>
  <si>
    <t>先見性･識見</t>
  </si>
  <si>
    <t>社会性･人間関係構築力</t>
  </si>
  <si>
    <t>企画経営力</t>
  </si>
  <si>
    <t>組織づくり力</t>
  </si>
  <si>
    <t>学校資源整備･活用力</t>
  </si>
  <si>
    <t>人材育成力</t>
  </si>
  <si>
    <t>連携･交渉力</t>
  </si>
  <si>
    <t>職場環境づくり力</t>
  </si>
  <si>
    <t>特別支援教育推進力</t>
  </si>
  <si>
    <t>管理職</t>
    <rPh sb="0" eb="3">
      <t>カンリショク</t>
    </rPh>
    <phoneticPr fontId="1"/>
  </si>
  <si>
    <t>教諭等</t>
    <rPh sb="0" eb="2">
      <t>キョウユ</t>
    </rPh>
    <rPh sb="2" eb="3">
      <t>トウ</t>
    </rPh>
    <phoneticPr fontId="1"/>
  </si>
  <si>
    <t>教頭</t>
    <rPh sb="0" eb="2">
      <t>キョウトウ</t>
    </rPh>
    <phoneticPr fontId="1"/>
  </si>
  <si>
    <t>副校長</t>
    <rPh sb="0" eb="3">
      <t>フクコウチョウ</t>
    </rPh>
    <phoneticPr fontId="1"/>
  </si>
  <si>
    <t>校長</t>
    <rPh sb="0" eb="2">
      <t>コウチョウ</t>
    </rPh>
    <phoneticPr fontId="1"/>
  </si>
  <si>
    <t>育成指標種別</t>
    <rPh sb="0" eb="2">
      <t>イクセイ</t>
    </rPh>
    <rPh sb="2" eb="4">
      <t>シヒョウ</t>
    </rPh>
    <rPh sb="4" eb="6">
      <t>シュベツ</t>
    </rPh>
    <phoneticPr fontId="1"/>
  </si>
  <si>
    <t>育成指標種別：</t>
    <rPh sb="0" eb="4">
      <t>イクセイシヒョウ</t>
    </rPh>
    <rPh sb="4" eb="6">
      <t>シュベツ</t>
    </rPh>
    <phoneticPr fontId="1"/>
  </si>
  <si>
    <t/>
  </si>
  <si>
    <t>2① 伸長・充実期</t>
    <phoneticPr fontId="1"/>
  </si>
  <si>
    <t>2② 深化・発展期</t>
    <phoneticPr fontId="1"/>
  </si>
  <si>
    <t xml:space="preserve"> 0　養成期(採用時)</t>
    <phoneticPr fontId="1"/>
  </si>
  <si>
    <t xml:space="preserve"> 1　基盤形成期</t>
    <phoneticPr fontId="1"/>
  </si>
  <si>
    <t xml:space="preserve"> 3　熟達期</t>
    <phoneticPr fontId="1"/>
  </si>
  <si>
    <t xml:space="preserve"> 4　教頭</t>
    <rPh sb="3" eb="5">
      <t>キョウトウ</t>
    </rPh>
    <phoneticPr fontId="1"/>
  </si>
  <si>
    <t xml:space="preserve"> 5　副校長</t>
    <rPh sb="3" eb="6">
      <t>フクコウチョウ</t>
    </rPh>
    <phoneticPr fontId="1"/>
  </si>
  <si>
    <t xml:space="preserve"> 6　校長</t>
    <rPh sb="3" eb="5">
      <t>コウチョウ</t>
    </rPh>
    <phoneticPr fontId="1"/>
  </si>
  <si>
    <t>↑</t>
    <phoneticPr fontId="1"/>
  </si>
  <si>
    <t>1,2①,2②</t>
    <phoneticPr fontId="1"/>
  </si>
  <si>
    <t>キャリアステージ</t>
    <phoneticPr fontId="1"/>
  </si>
  <si>
    <t>職務として受ける研修</t>
    <rPh sb="5" eb="6">
      <t>ウ</t>
    </rPh>
    <phoneticPr fontId="1"/>
  </si>
  <si>
    <t>対面集合研修</t>
    <rPh sb="0" eb="2">
      <t>タイメン</t>
    </rPh>
    <rPh sb="2" eb="4">
      <t>シュウゴウ</t>
    </rPh>
    <rPh sb="4" eb="6">
      <t>ケンシュウ</t>
    </rPh>
    <phoneticPr fontId="1"/>
  </si>
  <si>
    <t>同時双方向オンライン型研修</t>
    <rPh sb="0" eb="2">
      <t>ドウジ</t>
    </rPh>
    <rPh sb="2" eb="5">
      <t>ソウホウコウ</t>
    </rPh>
    <rPh sb="10" eb="11">
      <t>ガタ</t>
    </rPh>
    <rPh sb="11" eb="13">
      <t>ケンシュウ</t>
    </rPh>
    <phoneticPr fontId="1"/>
  </si>
  <si>
    <t>オンデマンド型研修</t>
    <rPh sb="6" eb="7">
      <t>ガタ</t>
    </rPh>
    <rPh sb="7" eb="9">
      <t>ケンシュウ</t>
    </rPh>
    <phoneticPr fontId="1"/>
  </si>
  <si>
    <t>通信教育型研修</t>
    <rPh sb="0" eb="2">
      <t>ツウシン</t>
    </rPh>
    <rPh sb="2" eb="4">
      <t>キョウイク</t>
    </rPh>
    <rPh sb="4" eb="5">
      <t>ガタ</t>
    </rPh>
    <rPh sb="5" eb="7">
      <t>ケンシュウ</t>
    </rPh>
    <phoneticPr fontId="1"/>
  </si>
  <si>
    <t>その他（直接入力）</t>
    <rPh sb="2" eb="3">
      <t>タ</t>
    </rPh>
    <rPh sb="4" eb="6">
      <t>チョクセツ</t>
    </rPh>
    <rPh sb="6" eb="8">
      <t>ニュウリョク</t>
    </rPh>
    <phoneticPr fontId="1"/>
  </si>
  <si>
    <t>○○市教育委員会</t>
    <rPh sb="2" eb="3">
      <t>シ</t>
    </rPh>
    <rPh sb="3" eb="5">
      <t>キョウイク</t>
    </rPh>
    <rPh sb="5" eb="8">
      <t>イインカイ</t>
    </rPh>
    <phoneticPr fontId="1"/>
  </si>
  <si>
    <t>社会科の授業力を高める専門研修会</t>
    <rPh sb="0" eb="3">
      <t>シャカイカ</t>
    </rPh>
    <rPh sb="4" eb="6">
      <t>ジュギョウ</t>
    </rPh>
    <rPh sb="6" eb="7">
      <t>リョク</t>
    </rPh>
    <rPh sb="8" eb="9">
      <t>タカ</t>
    </rPh>
    <rPh sb="11" eb="13">
      <t>センモン</t>
    </rPh>
    <rPh sb="13" eb="16">
      <t>ケンシュウカイ</t>
    </rPh>
    <phoneticPr fontId="1"/>
  </si>
  <si>
    <t>最終入力日：</t>
    <rPh sb="0" eb="2">
      <t>サイシュウ</t>
    </rPh>
    <rPh sb="2" eb="4">
      <t>ニュウリョク</t>
    </rPh>
    <rPh sb="4" eb="5">
      <t>ビ</t>
    </rPh>
    <phoneticPr fontId="1"/>
  </si>
  <si>
    <t>働き方改革のススメ</t>
    <rPh sb="0" eb="1">
      <t>ハタラ</t>
    </rPh>
    <rPh sb="2" eb="3">
      <t>カタ</t>
    </rPh>
    <rPh sb="3" eb="5">
      <t>カイカク</t>
    </rPh>
    <phoneticPr fontId="1"/>
  </si>
  <si>
    <t>○○大学</t>
    <rPh sb="2" eb="4">
      <t>ダイガク</t>
    </rPh>
    <phoneticPr fontId="1"/>
  </si>
  <si>
    <t>2023/7/25～2023/7/31</t>
    <phoneticPr fontId="1"/>
  </si>
  <si>
    <t>校内研修（メンター含む）</t>
    <rPh sb="0" eb="2">
      <t>コウナイ</t>
    </rPh>
    <rPh sb="2" eb="4">
      <t>ケンシュウ</t>
    </rPh>
    <rPh sb="9" eb="10">
      <t>フク</t>
    </rPh>
    <phoneticPr fontId="1"/>
  </si>
  <si>
    <t>全員対象の校外研修</t>
    <rPh sb="0" eb="2">
      <t>ゼンイン</t>
    </rPh>
    <rPh sb="2" eb="4">
      <t>タイショウ</t>
    </rPh>
    <rPh sb="5" eb="7">
      <t>コウガイ</t>
    </rPh>
    <rPh sb="7" eb="9">
      <t>ケンシュウ</t>
    </rPh>
    <phoneticPr fontId="1"/>
  </si>
  <si>
    <t>推薦による校外研修</t>
    <rPh sb="0" eb="2">
      <t>スイセン</t>
    </rPh>
    <rPh sb="5" eb="7">
      <t>コウガイ</t>
    </rPh>
    <rPh sb="7" eb="9">
      <t>ケンシュウ</t>
    </rPh>
    <phoneticPr fontId="1"/>
  </si>
  <si>
    <t>学校毎に人員が割り当てられた研修</t>
    <rPh sb="0" eb="3">
      <t>ガッコウゴト</t>
    </rPh>
    <rPh sb="4" eb="6">
      <t>ジンイン</t>
    </rPh>
    <rPh sb="7" eb="8">
      <t>ワ</t>
    </rPh>
    <rPh sb="9" eb="10">
      <t>ア</t>
    </rPh>
    <rPh sb="14" eb="16">
      <t>ケンシュウ</t>
    </rPh>
    <phoneticPr fontId="1"/>
  </si>
  <si>
    <t>役職・校務に応じた校外研修</t>
    <rPh sb="0" eb="2">
      <t>ヤクショク</t>
    </rPh>
    <rPh sb="3" eb="5">
      <t>コウム</t>
    </rPh>
    <rPh sb="6" eb="7">
      <t>オウ</t>
    </rPh>
    <rPh sb="9" eb="11">
      <t>コウガイ</t>
    </rPh>
    <rPh sb="11" eb="13">
      <t>ケンシュウ</t>
    </rPh>
    <phoneticPr fontId="1"/>
  </si>
  <si>
    <t>希望による校外研修</t>
    <rPh sb="0" eb="2">
      <t>キボウ</t>
    </rPh>
    <rPh sb="5" eb="7">
      <t>コウガイ</t>
    </rPh>
    <rPh sb="7" eb="9">
      <t>ケンシュウ</t>
    </rPh>
    <phoneticPr fontId="1"/>
  </si>
  <si>
    <t>授業力・学習指導(B・C)
ICTの利活用(A)</t>
    <rPh sb="0" eb="2">
      <t>ジュギョウ</t>
    </rPh>
    <rPh sb="2" eb="3">
      <t>リョク</t>
    </rPh>
    <rPh sb="4" eb="6">
      <t>ガクシュウ</t>
    </rPh>
    <rPh sb="6" eb="8">
      <t>シドウ</t>
    </rPh>
    <rPh sb="18" eb="21">
      <t>リカツヨウ</t>
    </rPh>
    <phoneticPr fontId="1"/>
  </si>
  <si>
    <t>最終更新日：</t>
    <rPh sb="0" eb="2">
      <t>サイシュウ</t>
    </rPh>
    <rPh sb="2" eb="4">
      <t>コウシン</t>
    </rPh>
    <phoneticPr fontId="1"/>
  </si>
  <si>
    <t>受講した気づき・所感等</t>
    <rPh sb="10" eb="11">
      <t>ナド</t>
    </rPh>
    <phoneticPr fontId="1"/>
  </si>
  <si>
    <t>(例)　役職・校務に応じた校外研修</t>
    <rPh sb="1" eb="2">
      <t>レイ</t>
    </rPh>
    <rPh sb="4" eb="6">
      <t>ヤクショク</t>
    </rPh>
    <rPh sb="7" eb="9">
      <t>コウム</t>
    </rPh>
    <rPh sb="10" eb="11">
      <t>オウ</t>
    </rPh>
    <rPh sb="13" eb="15">
      <t>コウガイ</t>
    </rPh>
    <rPh sb="15" eb="17">
      <t>ケンシュウ</t>
    </rPh>
    <phoneticPr fontId="1"/>
  </si>
  <si>
    <t>(例)　チーム学校</t>
    <rPh sb="1" eb="2">
      <t>レイ</t>
    </rPh>
    <rPh sb="7" eb="9">
      <t>ガッコウ</t>
    </rPh>
    <phoneticPr fontId="1"/>
  </si>
  <si>
    <t>学校設定用</t>
    <rPh sb="0" eb="2">
      <t>ガッコウ</t>
    </rPh>
    <rPh sb="2" eb="4">
      <t>セッテイ</t>
    </rPh>
    <rPh sb="4" eb="5">
      <t>ヨウ</t>
    </rPh>
    <phoneticPr fontId="1"/>
  </si>
  <si>
    <t>←学校独自の項目を追加したい場合は，ここに隠れている列を表示させて項目名を設定してください。</t>
    <rPh sb="1" eb="3">
      <t>ガッコウ</t>
    </rPh>
    <rPh sb="3" eb="5">
      <t>ドクジ</t>
    </rPh>
    <rPh sb="6" eb="8">
      <t>コウモク</t>
    </rPh>
    <rPh sb="9" eb="11">
      <t>ツイカ</t>
    </rPh>
    <rPh sb="14" eb="16">
      <t>バアイ</t>
    </rPh>
    <rPh sb="21" eb="22">
      <t>カク</t>
    </rPh>
    <rPh sb="26" eb="27">
      <t>レツ</t>
    </rPh>
    <rPh sb="28" eb="30">
      <t>ヒョウジ</t>
    </rPh>
    <rPh sb="33" eb="36">
      <t>コウモクメイ</t>
    </rPh>
    <rPh sb="37" eb="39">
      <t>セッテイ</t>
    </rPh>
    <phoneticPr fontId="1"/>
  </si>
  <si>
    <t>←[Ctrl]+[ ; ]で今日の日付が入ります</t>
    <rPh sb="14" eb="16">
      <t>キョウ</t>
    </rPh>
    <rPh sb="17" eb="19">
      <t>ヒヅケ</t>
    </rPh>
    <rPh sb="20" eb="21">
      <t>ハイ</t>
    </rPh>
    <phoneticPr fontId="1"/>
  </si>
  <si>
    <t>自主研修・職専免研修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</si>
</sst>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17" xfId="0" applyFont="1" applyBorder="1"/>
    <xf numFmtId="0" fontId="4" fillId="0" borderId="19" xfId="0" applyFont="1" applyBorder="1"/>
    <xf numFmtId="0" fontId="4" fillId="0" borderId="21" xfId="0" applyFont="1" applyBorder="1"/>
    <xf numFmtId="0" fontId="4" fillId="0" borderId="23" xfId="0" applyFont="1" applyBorder="1"/>
    <xf numFmtId="0" fontId="0" fillId="0" borderId="26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7" fillId="0" borderId="7" xfId="0" applyFont="1" applyBorder="1" applyAlignment="1">
      <alignment vertical="center" wrapText="1" shrinkToFit="1"/>
    </xf>
    <xf numFmtId="0" fontId="7" fillId="0" borderId="10" xfId="0" applyFont="1" applyBorder="1" applyAlignment="1">
      <alignment vertical="center" wrapText="1" shrinkToFit="1"/>
    </xf>
    <xf numFmtId="14" fontId="0" fillId="0" borderId="2" xfId="0" applyNumberFormat="1" applyBorder="1" applyAlignment="1">
      <alignment horizontal="center" vertical="center" shrinkToFit="1"/>
    </xf>
    <xf numFmtId="14" fontId="0" fillId="0" borderId="9" xfId="0" applyNumberFormat="1" applyBorder="1" applyAlignment="1">
      <alignment horizontal="center" vertical="center" shrinkToFit="1"/>
    </xf>
    <xf numFmtId="14" fontId="0" fillId="0" borderId="27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5" xfId="0" applyBorder="1"/>
    <xf numFmtId="0" fontId="0" fillId="0" borderId="0" xfId="0" applyBorder="1"/>
    <xf numFmtId="0" fontId="0" fillId="0" borderId="38" xfId="0" applyBorder="1"/>
    <xf numFmtId="0" fontId="0" fillId="0" borderId="39" xfId="0" applyBorder="1"/>
    <xf numFmtId="0" fontId="0" fillId="0" borderId="1" xfId="0" applyBorder="1"/>
    <xf numFmtId="0" fontId="0" fillId="0" borderId="40" xfId="0" applyBorder="1"/>
    <xf numFmtId="0" fontId="9" fillId="0" borderId="14" xfId="0" applyFont="1" applyBorder="1" applyAlignment="1">
      <alignment horizontal="right" vertical="center" shrinkToFit="1"/>
    </xf>
    <xf numFmtId="0" fontId="9" fillId="0" borderId="15" xfId="0" applyFont="1" applyBorder="1" applyAlignment="1">
      <alignment horizontal="right" vertical="center" shrinkToFit="1"/>
    </xf>
    <xf numFmtId="0" fontId="9" fillId="0" borderId="41" xfId="0" applyFont="1" applyBorder="1" applyAlignment="1">
      <alignment horizontal="right" vertical="center" shrinkToFit="1"/>
    </xf>
    <xf numFmtId="14" fontId="9" fillId="0" borderId="33" xfId="0" applyNumberFormat="1" applyFont="1" applyBorder="1" applyAlignment="1">
      <alignment horizontal="center" vertical="center" shrinkToFit="1"/>
    </xf>
    <xf numFmtId="14" fontId="0" fillId="0" borderId="15" xfId="0" applyNumberFormat="1" applyBorder="1" applyAlignment="1">
      <alignment horizontal="center" vertical="center" shrinkToFit="1"/>
    </xf>
    <xf numFmtId="14" fontId="0" fillId="0" borderId="41" xfId="0" applyNumberFormat="1" applyBorder="1" applyAlignment="1">
      <alignment horizontal="center" vertical="center" shrinkToFit="1"/>
    </xf>
    <xf numFmtId="0" fontId="0" fillId="0" borderId="32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3" xfId="0" applyBorder="1" applyAlignment="1">
      <alignment horizontal="right" vertical="center"/>
    </xf>
    <xf numFmtId="0" fontId="0" fillId="0" borderId="24" xfId="0" applyBorder="1" applyAlignment="1">
      <alignment horizontal="left" vertical="center" indent="1"/>
    </xf>
    <xf numFmtId="0" fontId="10" fillId="0" borderId="0" xfId="0" applyFont="1"/>
    <xf numFmtId="0" fontId="0" fillId="0" borderId="44" xfId="0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27" xfId="0" applyBorder="1"/>
    <xf numFmtId="0" fontId="0" fillId="5" borderId="30" xfId="0" applyFill="1" applyBorder="1"/>
    <xf numFmtId="0" fontId="0" fillId="0" borderId="28" xfId="0" applyBorder="1"/>
    <xf numFmtId="0" fontId="0" fillId="4" borderId="45" xfId="0" applyFill="1" applyBorder="1" applyAlignment="1">
      <alignment horizontal="center" vertical="center" shrinkToFit="1"/>
    </xf>
    <xf numFmtId="0" fontId="0" fillId="4" borderId="46" xfId="0" applyFill="1" applyBorder="1" applyAlignment="1">
      <alignment horizontal="center" vertical="center" wrapText="1" shrinkToFit="1"/>
    </xf>
    <xf numFmtId="0" fontId="0" fillId="4" borderId="46" xfId="0" applyFill="1" applyBorder="1" applyAlignment="1">
      <alignment horizontal="center" vertical="center" shrinkToFit="1"/>
    </xf>
    <xf numFmtId="0" fontId="0" fillId="4" borderId="46" xfId="0" applyFill="1" applyBorder="1" applyAlignment="1">
      <alignment vertical="center" shrinkToFit="1"/>
    </xf>
    <xf numFmtId="14" fontId="0" fillId="4" borderId="46" xfId="0" applyNumberFormat="1" applyFill="1" applyBorder="1" applyAlignment="1">
      <alignment horizontal="center" vertical="center" shrinkToFit="1"/>
    </xf>
    <xf numFmtId="14" fontId="0" fillId="4" borderId="47" xfId="0" applyNumberFormat="1" applyFill="1" applyBorder="1" applyAlignment="1">
      <alignment horizontal="center" vertical="center" shrinkToFit="1"/>
    </xf>
    <xf numFmtId="0" fontId="7" fillId="4" borderId="48" xfId="0" applyFont="1" applyFill="1" applyBorder="1" applyAlignment="1">
      <alignment vertical="center" wrapText="1" shrinkToFi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 shrinkToFit="1"/>
    </xf>
    <xf numFmtId="0" fontId="0" fillId="0" borderId="25" xfId="0" applyBorder="1" applyAlignment="1">
      <alignment horizontal="left" vertical="center" indent="1" shrinkToFit="1"/>
    </xf>
    <xf numFmtId="0" fontId="6" fillId="5" borderId="42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8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right" vertical="center" shrinkToFit="1"/>
    </xf>
    <xf numFmtId="0" fontId="9" fillId="0" borderId="1" xfId="0" applyFont="1" applyBorder="1" applyAlignment="1">
      <alignment horizontal="right" vertical="center" shrinkToFit="1"/>
    </xf>
    <xf numFmtId="0" fontId="9" fillId="0" borderId="32" xfId="0" applyFont="1" applyBorder="1" applyAlignment="1">
      <alignment horizontal="left" vertical="center" indent="1" shrinkToFit="1"/>
    </xf>
    <xf numFmtId="0" fontId="9" fillId="0" borderId="34" xfId="0" applyFont="1" applyBorder="1" applyAlignment="1">
      <alignment horizontal="left" vertical="center" indent="1" shrinkToFit="1"/>
    </xf>
    <xf numFmtId="0" fontId="9" fillId="0" borderId="36" xfId="0" applyFont="1" applyBorder="1" applyAlignment="1">
      <alignment horizontal="left" vertical="center" indent="1" shrinkToFit="1"/>
    </xf>
    <xf numFmtId="0" fontId="9" fillId="0" borderId="37" xfId="0" applyFont="1" applyBorder="1" applyAlignment="1">
      <alignment horizontal="left" vertical="center" indent="1" shrinkToFit="1"/>
    </xf>
    <xf numFmtId="0" fontId="4" fillId="0" borderId="1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textRotation="255"/>
    </xf>
    <xf numFmtId="0" fontId="4" fillId="0" borderId="18" xfId="0" applyFont="1" applyBorder="1" applyAlignment="1">
      <alignment horizontal="center" textRotation="255"/>
    </xf>
    <xf numFmtId="0" fontId="4" fillId="0" borderId="20" xfId="0" applyFont="1" applyBorder="1" applyAlignment="1">
      <alignment horizontal="center" textRotation="255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DF1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17</xdr:row>
          <xdr:rowOff>9525</xdr:rowOff>
        </xdr:from>
        <xdr:to>
          <xdr:col>6</xdr:col>
          <xdr:colOff>747992</xdr:colOff>
          <xdr:row>26</xdr:row>
          <xdr:rowOff>125504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リスト!$E$2:$F$10" spid="_x0000_s108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992781" y="4402231"/>
              <a:ext cx="1828800" cy="1628775"/>
            </a:xfrm>
            <a:prstGeom prst="rect">
              <a:avLst/>
            </a:prstGeom>
            <a:solidFill>
              <a:schemeClr val="bg1"/>
            </a:solidFill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1104340</xdr:colOff>
          <xdr:row>36</xdr:row>
          <xdr:rowOff>54349</xdr:rowOff>
        </xdr:from>
        <xdr:to>
          <xdr:col>9</xdr:col>
          <xdr:colOff>1801346</xdr:colOff>
          <xdr:row>46</xdr:row>
          <xdr:rowOff>2242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リスト!$E$2:$F$10" spid="_x0000_s211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108516" y="6374467"/>
              <a:ext cx="1828800" cy="1628775"/>
            </a:xfrm>
            <a:prstGeom prst="rect">
              <a:avLst/>
            </a:prstGeom>
            <a:solidFill>
              <a:schemeClr val="bg1"/>
            </a:solidFill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56030</xdr:colOff>
          <xdr:row>4</xdr:row>
          <xdr:rowOff>44824</xdr:rowOff>
        </xdr:from>
        <xdr:to>
          <xdr:col>9</xdr:col>
          <xdr:colOff>2415989</xdr:colOff>
          <xdr:row>31</xdr:row>
          <xdr:rowOff>92449</xdr:rowOff>
        </xdr:to>
        <xdr:pic>
          <xdr:nvPicPr>
            <xdr:cNvPr id="16" name="図 15"/>
            <xdr:cNvPicPr>
              <a:picLocks noChangeAspect="1" noChangeArrowheads="1"/>
              <a:extLst>
                <a:ext uri="{84589F7E-364E-4C9E-8A38-B11213B215E9}">
                  <a14:cameraTool cellRange="'2023入力用'!$D$4:$P$16" spid="_x0000_s211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59442" y="986118"/>
              <a:ext cx="13879606" cy="4586007"/>
            </a:xfrm>
            <a:prstGeom prst="rect">
              <a:avLst/>
            </a:prstGeom>
            <a:solidFill>
              <a:schemeClr val="bg1"/>
            </a:solidFill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56030</xdr:colOff>
          <xdr:row>31</xdr:row>
          <xdr:rowOff>100853</xdr:rowOff>
        </xdr:from>
        <xdr:to>
          <xdr:col>8</xdr:col>
          <xdr:colOff>707091</xdr:colOff>
          <xdr:row>58</xdr:row>
          <xdr:rowOff>148477</xdr:rowOff>
        </xdr:to>
        <xdr:pic>
          <xdr:nvPicPr>
            <xdr:cNvPr id="18" name="図 17"/>
            <xdr:cNvPicPr>
              <a:picLocks noChangeAspect="1" noChangeArrowheads="1"/>
              <a:extLst>
                <a:ext uri="{84589F7E-364E-4C9E-8A38-B11213B215E9}">
                  <a14:cameraTool cellRange="'2023入力用'!$Q$4:$AA$16" spid="_x0000_s211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459442" y="5580529"/>
              <a:ext cx="11038914" cy="4586007"/>
            </a:xfrm>
            <a:prstGeom prst="rect">
              <a:avLst/>
            </a:prstGeom>
            <a:solidFill>
              <a:schemeClr val="bg1"/>
            </a:solidFill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7"/>
  <sheetViews>
    <sheetView zoomScale="85" zoomScaleNormal="85" workbookViewId="0">
      <pane xSplit="3" ySplit="6" topLeftCell="R7" activePane="bottomRight" state="frozen"/>
      <selection pane="topRight" activeCell="D1" sqref="D1"/>
      <selection pane="bottomLeft" activeCell="A7" sqref="A7"/>
      <selection pane="bottomRight" activeCell="AB3" sqref="AB3"/>
    </sheetView>
  </sheetViews>
  <sheetFormatPr defaultRowHeight="13.5" x14ac:dyDescent="0.15"/>
  <cols>
    <col min="1" max="1" width="5.25" customWidth="1"/>
    <col min="2" max="2" width="5.625" customWidth="1"/>
    <col min="3" max="3" width="20.875" customWidth="1"/>
    <col min="4" max="4" width="26.75" customWidth="1"/>
    <col min="5" max="5" width="21" bestFit="1" customWidth="1"/>
    <col min="6" max="6" width="14.5" customWidth="1"/>
    <col min="7" max="7" width="28.875" customWidth="1"/>
    <col min="8" max="8" width="21.5" customWidth="1"/>
    <col min="9" max="9" width="18.75" customWidth="1"/>
    <col min="10" max="10" width="22.75" customWidth="1"/>
    <col min="11" max="15" width="22.75" hidden="1" customWidth="1"/>
    <col min="16" max="16" width="27.875" customWidth="1"/>
    <col min="17" max="17" width="24.75" customWidth="1"/>
    <col min="18" max="18" width="28.875" customWidth="1"/>
    <col min="19" max="19" width="21.5" customWidth="1"/>
    <col min="20" max="20" width="19" customWidth="1"/>
    <col min="21" max="21" width="22.75" customWidth="1"/>
    <col min="22" max="26" width="22.75" hidden="1" customWidth="1"/>
    <col min="27" max="27" width="27.875" customWidth="1"/>
  </cols>
  <sheetData>
    <row r="1" spans="1:30" ht="27" customHeight="1" thickBot="1" x14ac:dyDescent="0.2">
      <c r="P1" s="41" t="s">
        <v>121</v>
      </c>
      <c r="AA1" s="41" t="s">
        <v>121</v>
      </c>
    </row>
    <row r="2" spans="1:30" x14ac:dyDescent="0.15">
      <c r="B2" s="70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2"/>
    </row>
    <row r="3" spans="1:30" ht="23.25" customHeight="1" thickBot="1" x14ac:dyDescent="0.2">
      <c r="B3" s="45" t="s">
        <v>2</v>
      </c>
      <c r="C3" s="75"/>
      <c r="D3" s="76"/>
      <c r="E3" s="11" t="s">
        <v>1</v>
      </c>
      <c r="F3" s="73"/>
      <c r="G3" s="74"/>
      <c r="H3" s="11" t="s">
        <v>84</v>
      </c>
      <c r="I3" s="73"/>
      <c r="J3" s="73"/>
      <c r="K3" s="46"/>
      <c r="L3" s="46"/>
      <c r="M3" s="46"/>
      <c r="N3" s="46"/>
      <c r="O3" s="46"/>
      <c r="P3" s="47"/>
      <c r="Q3" s="42" t="s">
        <v>1</v>
      </c>
      <c r="R3" s="43" t="str">
        <f>IF(F3="","",F3)</f>
        <v/>
      </c>
      <c r="S3" s="12"/>
      <c r="T3" s="40"/>
      <c r="U3" s="89" t="s">
        <v>105</v>
      </c>
      <c r="V3" s="89"/>
      <c r="W3" s="89"/>
      <c r="X3" s="89"/>
      <c r="Y3" s="89"/>
      <c r="Z3" s="89"/>
      <c r="AA3" s="23">
        <v>44992</v>
      </c>
      <c r="AB3" s="4" t="s">
        <v>122</v>
      </c>
    </row>
    <row r="4" spans="1:30" ht="20.25" customHeight="1" x14ac:dyDescent="0.15">
      <c r="B4" s="79" t="s">
        <v>3</v>
      </c>
      <c r="C4" s="77" t="s">
        <v>4</v>
      </c>
      <c r="D4" s="81" t="s">
        <v>97</v>
      </c>
      <c r="E4" s="82"/>
      <c r="F4" s="82"/>
      <c r="G4" s="82"/>
      <c r="H4" s="82"/>
      <c r="I4" s="82"/>
      <c r="J4" s="82"/>
      <c r="K4" s="83"/>
      <c r="L4" s="83"/>
      <c r="M4" s="83"/>
      <c r="N4" s="83"/>
      <c r="O4" s="83"/>
      <c r="P4" s="84"/>
      <c r="Q4" s="85" t="s">
        <v>123</v>
      </c>
      <c r="R4" s="86"/>
      <c r="S4" s="86"/>
      <c r="T4" s="86"/>
      <c r="U4" s="86"/>
      <c r="V4" s="87"/>
      <c r="W4" s="87"/>
      <c r="X4" s="87"/>
      <c r="Y4" s="87"/>
      <c r="Z4" s="87"/>
      <c r="AA4" s="88"/>
    </row>
    <row r="5" spans="1:30" ht="20.25" customHeight="1" thickBot="1" x14ac:dyDescent="0.2">
      <c r="B5" s="80"/>
      <c r="C5" s="78"/>
      <c r="D5" s="57" t="s">
        <v>5</v>
      </c>
      <c r="E5" s="58" t="s">
        <v>6</v>
      </c>
      <c r="F5" s="59" t="s">
        <v>96</v>
      </c>
      <c r="G5" s="58" t="s">
        <v>7</v>
      </c>
      <c r="H5" s="58" t="s">
        <v>8</v>
      </c>
      <c r="I5" s="58" t="s">
        <v>9</v>
      </c>
      <c r="J5" s="58" t="s">
        <v>10</v>
      </c>
      <c r="K5" s="60" t="s">
        <v>120</v>
      </c>
      <c r="L5" s="60" t="s">
        <v>120</v>
      </c>
      <c r="M5" s="60" t="s">
        <v>120</v>
      </c>
      <c r="N5" s="60" t="s">
        <v>120</v>
      </c>
      <c r="O5" s="60" t="s">
        <v>120</v>
      </c>
      <c r="P5" s="61" t="s">
        <v>117</v>
      </c>
      <c r="Q5" s="62" t="s">
        <v>11</v>
      </c>
      <c r="R5" s="63" t="s">
        <v>7</v>
      </c>
      <c r="S5" s="63" t="s">
        <v>8</v>
      </c>
      <c r="T5" s="63" t="s">
        <v>9</v>
      </c>
      <c r="U5" s="63" t="s">
        <v>10</v>
      </c>
      <c r="V5" s="64" t="s">
        <v>120</v>
      </c>
      <c r="W5" s="64" t="s">
        <v>120</v>
      </c>
      <c r="X5" s="64" t="s">
        <v>120</v>
      </c>
      <c r="Y5" s="64" t="s">
        <v>120</v>
      </c>
      <c r="Z5" s="64" t="s">
        <v>120</v>
      </c>
      <c r="AA5" s="65" t="s">
        <v>117</v>
      </c>
    </row>
    <row r="6" spans="1:30" ht="27" x14ac:dyDescent="0.15">
      <c r="A6" s="2"/>
      <c r="B6" s="48"/>
      <c r="C6" s="49"/>
      <c r="D6" s="50" t="s">
        <v>118</v>
      </c>
      <c r="E6" s="51" t="s">
        <v>115</v>
      </c>
      <c r="F6" s="52" t="s">
        <v>95</v>
      </c>
      <c r="G6" s="53" t="s">
        <v>104</v>
      </c>
      <c r="H6" s="52" t="s">
        <v>103</v>
      </c>
      <c r="I6" s="52" t="s">
        <v>99</v>
      </c>
      <c r="J6" s="54">
        <v>45085</v>
      </c>
      <c r="K6" s="55"/>
      <c r="L6" s="55"/>
      <c r="M6" s="55"/>
      <c r="N6" s="55"/>
      <c r="O6" s="55"/>
      <c r="P6" s="56"/>
      <c r="Q6" s="50" t="s">
        <v>119</v>
      </c>
      <c r="R6" s="52" t="s">
        <v>106</v>
      </c>
      <c r="S6" s="52" t="s">
        <v>107</v>
      </c>
      <c r="T6" s="52" t="s">
        <v>99</v>
      </c>
      <c r="U6" s="54" t="s">
        <v>108</v>
      </c>
      <c r="V6" s="55"/>
      <c r="W6" s="55"/>
      <c r="X6" s="55"/>
      <c r="Y6" s="55"/>
      <c r="Z6" s="55"/>
      <c r="AA6" s="56"/>
    </row>
    <row r="7" spans="1:30" ht="30" customHeight="1" x14ac:dyDescent="0.15">
      <c r="B7" s="66">
        <v>2023</v>
      </c>
      <c r="C7" s="68"/>
      <c r="D7" s="15"/>
      <c r="E7" s="13"/>
      <c r="F7" s="13"/>
      <c r="G7" s="16"/>
      <c r="H7" s="13"/>
      <c r="I7" s="13"/>
      <c r="J7" s="21"/>
      <c r="K7" s="38"/>
      <c r="L7" s="38"/>
      <c r="M7" s="38"/>
      <c r="N7" s="38"/>
      <c r="O7" s="38"/>
      <c r="P7" s="19"/>
      <c r="Q7" s="15"/>
      <c r="R7" s="13"/>
      <c r="S7" s="13"/>
      <c r="T7" s="13"/>
      <c r="U7" s="21"/>
      <c r="V7" s="38"/>
      <c r="W7" s="38"/>
      <c r="X7" s="38"/>
      <c r="Y7" s="38"/>
      <c r="Z7" s="38"/>
      <c r="AA7" s="19"/>
    </row>
    <row r="8" spans="1:30" ht="30" customHeight="1" x14ac:dyDescent="0.15">
      <c r="B8" s="66"/>
      <c r="C8" s="68"/>
      <c r="D8" s="15"/>
      <c r="E8" s="13" t="s">
        <v>85</v>
      </c>
      <c r="F8" s="13"/>
      <c r="G8" s="16"/>
      <c r="H8" s="13"/>
      <c r="I8" s="13"/>
      <c r="J8" s="21"/>
      <c r="K8" s="38"/>
      <c r="L8" s="38"/>
      <c r="M8" s="38"/>
      <c r="N8" s="38"/>
      <c r="O8" s="38"/>
      <c r="P8" s="19"/>
      <c r="Q8" s="15"/>
      <c r="R8" s="13"/>
      <c r="S8" s="13"/>
      <c r="T8" s="13"/>
      <c r="U8" s="21"/>
      <c r="V8" s="38"/>
      <c r="W8" s="38"/>
      <c r="X8" s="38"/>
      <c r="Y8" s="38"/>
      <c r="Z8" s="38"/>
      <c r="AA8" s="19"/>
    </row>
    <row r="9" spans="1:30" ht="30" customHeight="1" x14ac:dyDescent="0.15">
      <c r="B9" s="66"/>
      <c r="C9" s="68"/>
      <c r="D9" s="15"/>
      <c r="E9" s="13" t="s">
        <v>85</v>
      </c>
      <c r="F9" s="13"/>
      <c r="G9" s="16"/>
      <c r="H9" s="13"/>
      <c r="I9" s="13"/>
      <c r="J9" s="21"/>
      <c r="K9" s="38"/>
      <c r="L9" s="38"/>
      <c r="M9" s="38"/>
      <c r="N9" s="38"/>
      <c r="O9" s="38"/>
      <c r="P9" s="19"/>
      <c r="Q9" s="15"/>
      <c r="R9" s="13"/>
      <c r="S9" s="13"/>
      <c r="T9" s="13"/>
      <c r="U9" s="21"/>
      <c r="V9" s="38"/>
      <c r="W9" s="38"/>
      <c r="X9" s="38"/>
      <c r="Y9" s="38"/>
      <c r="Z9" s="38"/>
      <c r="AA9" s="19"/>
    </row>
    <row r="10" spans="1:30" ht="30" customHeight="1" x14ac:dyDescent="0.15">
      <c r="B10" s="66"/>
      <c r="C10" s="68"/>
      <c r="D10" s="15"/>
      <c r="E10" s="13" t="s">
        <v>85</v>
      </c>
      <c r="F10" s="13"/>
      <c r="G10" s="16"/>
      <c r="H10" s="13"/>
      <c r="I10" s="13"/>
      <c r="J10" s="21"/>
      <c r="K10" s="38"/>
      <c r="L10" s="38"/>
      <c r="M10" s="38"/>
      <c r="N10" s="38"/>
      <c r="O10" s="38"/>
      <c r="P10" s="19"/>
      <c r="Q10" s="15"/>
      <c r="R10" s="13"/>
      <c r="S10" s="13"/>
      <c r="T10" s="13"/>
      <c r="U10" s="21"/>
      <c r="V10" s="38"/>
      <c r="W10" s="38"/>
      <c r="X10" s="38"/>
      <c r="Y10" s="38"/>
      <c r="Z10" s="38"/>
      <c r="AA10" s="19"/>
    </row>
    <row r="11" spans="1:30" ht="30" customHeight="1" x14ac:dyDescent="0.15">
      <c r="B11" s="66"/>
      <c r="C11" s="68"/>
      <c r="D11" s="15"/>
      <c r="E11" s="13" t="s">
        <v>85</v>
      </c>
      <c r="F11" s="13"/>
      <c r="G11" s="16"/>
      <c r="H11" s="13"/>
      <c r="I11" s="13"/>
      <c r="J11" s="21"/>
      <c r="K11" s="38"/>
      <c r="L11" s="38"/>
      <c r="M11" s="38"/>
      <c r="N11" s="38"/>
      <c r="O11" s="38"/>
      <c r="P11" s="19"/>
      <c r="Q11" s="15"/>
      <c r="R11" s="13"/>
      <c r="S11" s="13"/>
      <c r="T11" s="13"/>
      <c r="U11" s="21"/>
      <c r="V11" s="38"/>
      <c r="W11" s="38"/>
      <c r="X11" s="38"/>
      <c r="Y11" s="38"/>
      <c r="Z11" s="38"/>
      <c r="AA11" s="19"/>
    </row>
    <row r="12" spans="1:30" ht="30" customHeight="1" x14ac:dyDescent="0.15">
      <c r="B12" s="66"/>
      <c r="C12" s="68"/>
      <c r="D12" s="15"/>
      <c r="E12" s="13" t="s">
        <v>85</v>
      </c>
      <c r="F12" s="13"/>
      <c r="G12" s="16"/>
      <c r="H12" s="13"/>
      <c r="I12" s="13"/>
      <c r="J12" s="21"/>
      <c r="K12" s="38"/>
      <c r="L12" s="38"/>
      <c r="M12" s="38"/>
      <c r="N12" s="38"/>
      <c r="O12" s="38"/>
      <c r="P12" s="19"/>
      <c r="Q12" s="15"/>
      <c r="R12" s="13"/>
      <c r="S12" s="13"/>
      <c r="T12" s="13"/>
      <c r="U12" s="21"/>
      <c r="V12" s="38"/>
      <c r="W12" s="38"/>
      <c r="X12" s="38"/>
      <c r="Y12" s="38"/>
      <c r="Z12" s="38"/>
      <c r="AA12" s="19"/>
    </row>
    <row r="13" spans="1:30" ht="30" customHeight="1" x14ac:dyDescent="0.15">
      <c r="B13" s="66"/>
      <c r="C13" s="68"/>
      <c r="D13" s="15"/>
      <c r="E13" s="13" t="s">
        <v>85</v>
      </c>
      <c r="F13" s="13"/>
      <c r="G13" s="16"/>
      <c r="H13" s="13"/>
      <c r="I13" s="13"/>
      <c r="J13" s="21"/>
      <c r="K13" s="38"/>
      <c r="L13" s="38"/>
      <c r="M13" s="38"/>
      <c r="N13" s="38"/>
      <c r="O13" s="38"/>
      <c r="P13" s="19"/>
      <c r="Q13" s="15"/>
      <c r="R13" s="13"/>
      <c r="S13" s="13"/>
      <c r="T13" s="13"/>
      <c r="U13" s="21"/>
      <c r="V13" s="38"/>
      <c r="W13" s="38"/>
      <c r="X13" s="38"/>
      <c r="Y13" s="38"/>
      <c r="Z13" s="38"/>
      <c r="AA13" s="19"/>
    </row>
    <row r="14" spans="1:30" ht="30" customHeight="1" x14ac:dyDescent="0.15">
      <c r="B14" s="66"/>
      <c r="C14" s="68"/>
      <c r="D14" s="15"/>
      <c r="E14" s="13" t="s">
        <v>85</v>
      </c>
      <c r="F14" s="13"/>
      <c r="G14" s="16"/>
      <c r="H14" s="13"/>
      <c r="I14" s="13"/>
      <c r="J14" s="21"/>
      <c r="K14" s="38"/>
      <c r="L14" s="38"/>
      <c r="M14" s="38"/>
      <c r="N14" s="38"/>
      <c r="O14" s="38"/>
      <c r="P14" s="19"/>
      <c r="Q14" s="15"/>
      <c r="R14" s="13"/>
      <c r="S14" s="13"/>
      <c r="T14" s="13"/>
      <c r="U14" s="21"/>
      <c r="V14" s="38"/>
      <c r="W14" s="38"/>
      <c r="X14" s="38"/>
      <c r="Y14" s="38"/>
      <c r="Z14" s="38"/>
      <c r="AA14" s="19"/>
      <c r="AD14" s="44"/>
    </row>
    <row r="15" spans="1:30" ht="30" customHeight="1" x14ac:dyDescent="0.15">
      <c r="B15" s="66"/>
      <c r="C15" s="68"/>
      <c r="D15" s="15"/>
      <c r="E15" s="13" t="s">
        <v>85</v>
      </c>
      <c r="F15" s="13"/>
      <c r="G15" s="16"/>
      <c r="H15" s="13"/>
      <c r="I15" s="13"/>
      <c r="J15" s="21"/>
      <c r="K15" s="38"/>
      <c r="L15" s="38"/>
      <c r="M15" s="38"/>
      <c r="N15" s="38"/>
      <c r="O15" s="38"/>
      <c r="P15" s="19"/>
      <c r="Q15" s="15"/>
      <c r="R15" s="13"/>
      <c r="S15" s="13"/>
      <c r="T15" s="13"/>
      <c r="U15" s="21"/>
      <c r="V15" s="38"/>
      <c r="W15" s="38"/>
      <c r="X15" s="38"/>
      <c r="Y15" s="38"/>
      <c r="Z15" s="38"/>
      <c r="AA15" s="19"/>
    </row>
    <row r="16" spans="1:30" ht="30" customHeight="1" thickBot="1" x14ac:dyDescent="0.2">
      <c r="B16" s="67"/>
      <c r="C16" s="69"/>
      <c r="D16" s="17"/>
      <c r="E16" s="14" t="s">
        <v>85</v>
      </c>
      <c r="F16" s="14"/>
      <c r="G16" s="18"/>
      <c r="H16" s="14"/>
      <c r="I16" s="14"/>
      <c r="J16" s="22"/>
      <c r="K16" s="39"/>
      <c r="L16" s="39"/>
      <c r="M16" s="39"/>
      <c r="N16" s="39"/>
      <c r="O16" s="39"/>
      <c r="P16" s="20"/>
      <c r="Q16" s="17"/>
      <c r="R16" s="14"/>
      <c r="S16" s="14"/>
      <c r="T16" s="14"/>
      <c r="U16" s="22"/>
      <c r="V16" s="39"/>
      <c r="W16" s="39"/>
      <c r="X16" s="39"/>
      <c r="Y16" s="39"/>
      <c r="Z16" s="39"/>
      <c r="AA16" s="20"/>
    </row>
    <row r="17" spans="2:27" x14ac:dyDescent="0.15">
      <c r="B17" s="1"/>
      <c r="C17" s="1"/>
      <c r="D17" s="1"/>
      <c r="E17" s="1"/>
      <c r="F17" s="3" t="s">
        <v>94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x14ac:dyDescent="0.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x14ac:dyDescent="0.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x14ac:dyDescent="0.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x14ac:dyDescent="0.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x14ac:dyDescent="0.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x14ac:dyDescent="0.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x14ac:dyDescent="0.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x14ac:dyDescent="0.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x14ac:dyDescent="0.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</sheetData>
  <sheetProtection sheet="1" objects="1" scenarios="1" formatCells="0" formatColumns="0" formatRows="0" insertRows="0"/>
  <protectedRanges>
    <protectedRange sqref="C3:D3 F3:G3 I3:J3 AA3 V5:Z6 K5:O6 B7:AA16" name="範囲1"/>
  </protectedRanges>
  <mergeCells count="11">
    <mergeCell ref="B7:B16"/>
    <mergeCell ref="C7:C16"/>
    <mergeCell ref="B2:AA2"/>
    <mergeCell ref="I3:J3"/>
    <mergeCell ref="F3:G3"/>
    <mergeCell ref="C3:D3"/>
    <mergeCell ref="C4:C5"/>
    <mergeCell ref="B4:B5"/>
    <mergeCell ref="D4:P4"/>
    <mergeCell ref="Q4:AA4"/>
    <mergeCell ref="U3:Z3"/>
  </mergeCells>
  <phoneticPr fontId="1"/>
  <dataValidations count="1">
    <dataValidation allowBlank="1" showInputMessage="1" sqref="Q3:T3 E6:E16"/>
  </dataValidations>
  <pageMargins left="0.25" right="0.25" top="0.75" bottom="0.75" header="0.3" footer="0.3"/>
  <pageSetup paperSize="8" scale="64" fitToWidth="2" fitToHeight="0" orientation="landscape" r:id="rId1"/>
  <colBreaks count="1" manualBreakCount="1">
    <brk id="16" min="1" max="27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リスト!$G$3:$G$8</xm:f>
          </x14:formula1>
          <xm:sqref>T6:T16</xm:sqref>
        </x14:dataValidation>
        <x14:dataValidation type="list" allowBlank="1" showInputMessage="1">
          <x14:formula1>
            <xm:f>リスト!$G$3:$G$8</xm:f>
          </x14:formula1>
          <xm:sqref>I6:I16</xm:sqref>
        </x14:dataValidation>
        <x14:dataValidation type="list" allowBlank="1" showInputMessage="1">
          <x14:formula1>
            <xm:f>リスト!$D$3:$D$9</xm:f>
          </x14:formula1>
          <xm:sqref>D6:D16</xm:sqref>
        </x14:dataValidation>
        <x14:dataValidation type="list" allowBlank="1" showInputMessage="1" showErrorMessage="1">
          <x14:formula1>
            <xm:f>リスト!$B$3:$B$11</xm:f>
          </x14:formula1>
          <xm:sqref>I3:J3</xm:sqref>
        </x14:dataValidation>
        <x14:dataValidation type="list" allowBlank="1" showInputMessage="1" showErrorMessage="1">
          <x14:formula1>
            <xm:f>リスト!$C$3:$C$32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59"/>
  <sheetViews>
    <sheetView tabSelected="1" zoomScale="85" zoomScaleNormal="85" workbookViewId="0">
      <pane ySplit="4" topLeftCell="A29" activePane="bottomLeft" state="frozen"/>
      <selection pane="bottomLeft" activeCell="A14" sqref="A14"/>
    </sheetView>
  </sheetViews>
  <sheetFormatPr defaultRowHeight="13.5" x14ac:dyDescent="0.15"/>
  <cols>
    <col min="1" max="1" width="5.25" customWidth="1"/>
    <col min="2" max="2" width="7.875" customWidth="1"/>
    <col min="3" max="3" width="20.875" customWidth="1"/>
    <col min="4" max="4" width="26.75" customWidth="1"/>
    <col min="5" max="5" width="9.125" customWidth="1"/>
    <col min="6" max="6" width="14.5" customWidth="1"/>
    <col min="7" max="7" width="40.625" customWidth="1"/>
    <col min="8" max="8" width="16.5" customWidth="1"/>
    <col min="9" max="9" width="14.875" customWidth="1"/>
    <col min="10" max="10" width="32.375" customWidth="1"/>
  </cols>
  <sheetData>
    <row r="1" spans="2:10" ht="14.25" thickBot="1" x14ac:dyDescent="0.2"/>
    <row r="2" spans="2:10" ht="14.25" x14ac:dyDescent="0.15">
      <c r="B2" s="90" t="s">
        <v>0</v>
      </c>
      <c r="C2" s="91"/>
      <c r="D2" s="91"/>
      <c r="E2" s="91"/>
      <c r="F2" s="91"/>
      <c r="G2" s="91"/>
      <c r="H2" s="91"/>
      <c r="I2" s="91"/>
      <c r="J2" s="92"/>
    </row>
    <row r="3" spans="2:10" ht="23.25" customHeight="1" x14ac:dyDescent="0.15">
      <c r="B3" s="34" t="s">
        <v>2</v>
      </c>
      <c r="C3" s="96" t="str">
        <f>IF('2023入力用'!C3="","",'2023入力用'!C3)</f>
        <v/>
      </c>
      <c r="D3" s="97"/>
      <c r="E3" s="35" t="s">
        <v>1</v>
      </c>
      <c r="F3" s="96" t="str">
        <f>IF('2023入力用'!F3="","",'2023入力用'!F3)</f>
        <v/>
      </c>
      <c r="G3" s="97"/>
      <c r="H3" s="35" t="s">
        <v>84</v>
      </c>
      <c r="I3" s="96" t="str">
        <f>IF('2023入力用'!I3="","",'2023入力用'!I3)</f>
        <v/>
      </c>
      <c r="J3" s="98"/>
    </row>
    <row r="4" spans="2:10" ht="23.25" customHeight="1" thickBot="1" x14ac:dyDescent="0.2">
      <c r="B4" s="93" t="str">
        <f>'2023入力用'!B7&amp;"年度重点的に取り組んだ育成指標項目："</f>
        <v>2023年度重点的に取り組んだ育成指標項目：</v>
      </c>
      <c r="C4" s="94"/>
      <c r="D4" s="94"/>
      <c r="E4" s="95" t="str">
        <f>IF('2023入力用'!C7="","",'2023入力用'!C7)</f>
        <v/>
      </c>
      <c r="F4" s="95"/>
      <c r="G4" s="95"/>
      <c r="H4" s="95"/>
      <c r="I4" s="36" t="s">
        <v>116</v>
      </c>
      <c r="J4" s="37">
        <f>IF('2023入力用'!AA3="","",'2023入力用'!AA3)</f>
        <v>44992</v>
      </c>
    </row>
    <row r="5" spans="2:10" x14ac:dyDescent="0.15">
      <c r="B5" s="25"/>
      <c r="C5" s="26"/>
      <c r="D5" s="26"/>
      <c r="E5" s="26"/>
      <c r="F5" s="24"/>
      <c r="G5" s="26"/>
      <c r="H5" s="26"/>
      <c r="I5" s="26"/>
      <c r="J5" s="27"/>
    </row>
    <row r="6" spans="2:10" x14ac:dyDescent="0.15">
      <c r="B6" s="25"/>
      <c r="C6" s="26"/>
      <c r="D6" s="26"/>
      <c r="E6" s="26"/>
      <c r="F6" s="26"/>
      <c r="G6" s="26"/>
      <c r="H6" s="26"/>
      <c r="I6" s="26"/>
      <c r="J6" s="27"/>
    </row>
    <row r="7" spans="2:10" x14ac:dyDescent="0.15">
      <c r="B7" s="25"/>
      <c r="C7" s="26"/>
      <c r="D7" s="26"/>
      <c r="E7" s="26"/>
      <c r="F7" s="26"/>
      <c r="G7" s="26"/>
      <c r="H7" s="26"/>
      <c r="I7" s="26"/>
      <c r="J7" s="27"/>
    </row>
    <row r="8" spans="2:10" x14ac:dyDescent="0.15">
      <c r="B8" s="25"/>
      <c r="C8" s="26"/>
      <c r="D8" s="26"/>
      <c r="E8" s="26"/>
      <c r="F8" s="26"/>
      <c r="G8" s="26"/>
      <c r="H8" s="26"/>
      <c r="I8" s="26"/>
      <c r="J8" s="27"/>
    </row>
    <row r="9" spans="2:10" x14ac:dyDescent="0.15">
      <c r="B9" s="25"/>
      <c r="C9" s="26"/>
      <c r="D9" s="26"/>
      <c r="E9" s="26"/>
      <c r="F9" s="26"/>
      <c r="G9" s="26"/>
      <c r="H9" s="26"/>
      <c r="I9" s="26"/>
      <c r="J9" s="27"/>
    </row>
    <row r="10" spans="2:10" x14ac:dyDescent="0.15">
      <c r="B10" s="25"/>
      <c r="C10" s="26"/>
      <c r="D10" s="26"/>
      <c r="E10" s="26"/>
      <c r="F10" s="26"/>
      <c r="G10" s="26"/>
      <c r="H10" s="26"/>
      <c r="I10" s="26"/>
      <c r="J10" s="27"/>
    </row>
    <row r="11" spans="2:10" x14ac:dyDescent="0.15">
      <c r="B11" s="25"/>
      <c r="C11" s="26"/>
      <c r="D11" s="26"/>
      <c r="E11" s="26"/>
      <c r="F11" s="26"/>
      <c r="G11" s="26"/>
      <c r="H11" s="26"/>
      <c r="I11" s="26"/>
      <c r="J11" s="27"/>
    </row>
    <row r="12" spans="2:10" x14ac:dyDescent="0.15">
      <c r="B12" s="25"/>
      <c r="C12" s="26"/>
      <c r="D12" s="26"/>
      <c r="E12" s="26"/>
      <c r="F12" s="26"/>
      <c r="G12" s="26"/>
      <c r="H12" s="26"/>
      <c r="I12" s="26"/>
      <c r="J12" s="27"/>
    </row>
    <row r="13" spans="2:10" x14ac:dyDescent="0.15">
      <c r="B13" s="25"/>
      <c r="C13" s="26"/>
      <c r="D13" s="26"/>
      <c r="E13" s="26"/>
      <c r="F13" s="26"/>
      <c r="G13" s="26"/>
      <c r="H13" s="26"/>
      <c r="I13" s="26"/>
      <c r="J13" s="27"/>
    </row>
    <row r="14" spans="2:10" x14ac:dyDescent="0.15">
      <c r="B14" s="25"/>
      <c r="C14" s="26"/>
      <c r="D14" s="26"/>
      <c r="E14" s="26"/>
      <c r="F14" s="26"/>
      <c r="G14" s="26"/>
      <c r="H14" s="26"/>
      <c r="I14" s="26"/>
      <c r="J14" s="27"/>
    </row>
    <row r="15" spans="2:10" x14ac:dyDescent="0.15">
      <c r="B15" s="25"/>
      <c r="C15" s="26"/>
      <c r="D15" s="26"/>
      <c r="E15" s="26"/>
      <c r="F15" s="26"/>
      <c r="G15" s="26"/>
      <c r="H15" s="26"/>
      <c r="I15" s="26"/>
      <c r="J15" s="27"/>
    </row>
    <row r="16" spans="2:10" x14ac:dyDescent="0.15">
      <c r="B16" s="28"/>
      <c r="C16" s="29"/>
      <c r="D16" s="29"/>
      <c r="E16" s="29"/>
      <c r="F16" s="29"/>
      <c r="G16" s="29"/>
      <c r="H16" s="29"/>
      <c r="I16" s="29"/>
      <c r="J16" s="30"/>
    </row>
    <row r="17" spans="2:10" x14ac:dyDescent="0.15">
      <c r="B17" s="28"/>
      <c r="C17" s="29"/>
      <c r="D17" s="29"/>
      <c r="E17" s="29"/>
      <c r="F17" s="29"/>
      <c r="G17" s="29"/>
      <c r="H17" s="29"/>
      <c r="I17" s="29"/>
      <c r="J17" s="30"/>
    </row>
    <row r="18" spans="2:10" x14ac:dyDescent="0.15">
      <c r="B18" s="28"/>
      <c r="C18" s="29"/>
      <c r="D18" s="29"/>
      <c r="E18" s="29"/>
      <c r="F18" s="29"/>
      <c r="G18" s="29"/>
      <c r="H18" s="29"/>
      <c r="I18" s="29"/>
      <c r="J18" s="30"/>
    </row>
    <row r="19" spans="2:10" x14ac:dyDescent="0.15">
      <c r="B19" s="28"/>
      <c r="C19" s="29"/>
      <c r="D19" s="29"/>
      <c r="E19" s="29"/>
      <c r="F19" s="29"/>
      <c r="G19" s="29"/>
      <c r="H19" s="29"/>
      <c r="I19" s="29"/>
      <c r="J19" s="30"/>
    </row>
    <row r="20" spans="2:10" x14ac:dyDescent="0.15">
      <c r="B20" s="28"/>
      <c r="C20" s="29"/>
      <c r="D20" s="29"/>
      <c r="E20" s="29"/>
      <c r="F20" s="29"/>
      <c r="G20" s="29"/>
      <c r="H20" s="29"/>
      <c r="I20" s="29"/>
      <c r="J20" s="30"/>
    </row>
    <row r="21" spans="2:10" x14ac:dyDescent="0.15">
      <c r="B21" s="28"/>
      <c r="C21" s="29"/>
      <c r="D21" s="29"/>
      <c r="E21" s="29"/>
      <c r="F21" s="29"/>
      <c r="G21" s="29"/>
      <c r="H21" s="29"/>
      <c r="I21" s="29"/>
      <c r="J21" s="30"/>
    </row>
    <row r="22" spans="2:10" x14ac:dyDescent="0.15">
      <c r="B22" s="28"/>
      <c r="C22" s="29"/>
      <c r="D22" s="29"/>
      <c r="E22" s="29"/>
      <c r="F22" s="29"/>
      <c r="G22" s="29"/>
      <c r="H22" s="29"/>
      <c r="I22" s="29"/>
      <c r="J22" s="30"/>
    </row>
    <row r="23" spans="2:10" x14ac:dyDescent="0.15">
      <c r="B23" s="28"/>
      <c r="C23" s="29"/>
      <c r="D23" s="29"/>
      <c r="E23" s="29"/>
      <c r="F23" s="29"/>
      <c r="G23" s="29"/>
      <c r="H23" s="29"/>
      <c r="I23" s="29"/>
      <c r="J23" s="30"/>
    </row>
    <row r="24" spans="2:10" x14ac:dyDescent="0.15">
      <c r="B24" s="28"/>
      <c r="C24" s="29"/>
      <c r="D24" s="29"/>
      <c r="E24" s="29"/>
      <c r="F24" s="29"/>
      <c r="G24" s="29"/>
      <c r="H24" s="29"/>
      <c r="I24" s="29"/>
      <c r="J24" s="30"/>
    </row>
    <row r="25" spans="2:10" x14ac:dyDescent="0.15">
      <c r="B25" s="28"/>
      <c r="C25" s="29"/>
      <c r="D25" s="29"/>
      <c r="E25" s="29"/>
      <c r="F25" s="29"/>
      <c r="G25" s="29"/>
      <c r="H25" s="29"/>
      <c r="I25" s="29"/>
      <c r="J25" s="30"/>
    </row>
    <row r="26" spans="2:10" x14ac:dyDescent="0.15">
      <c r="B26" s="28"/>
      <c r="C26" s="29"/>
      <c r="D26" s="29"/>
      <c r="E26" s="29"/>
      <c r="F26" s="29"/>
      <c r="G26" s="29"/>
      <c r="H26" s="29"/>
      <c r="I26" s="29"/>
      <c r="J26" s="30"/>
    </row>
    <row r="27" spans="2:10" x14ac:dyDescent="0.15">
      <c r="B27" s="28"/>
      <c r="C27" s="29"/>
      <c r="D27" s="29"/>
      <c r="E27" s="29"/>
      <c r="F27" s="29"/>
      <c r="G27" s="29"/>
      <c r="H27" s="29"/>
      <c r="I27" s="29"/>
      <c r="J27" s="30"/>
    </row>
    <row r="28" spans="2:10" x14ac:dyDescent="0.15">
      <c r="B28" s="28"/>
      <c r="C28" s="29"/>
      <c r="D28" s="29"/>
      <c r="E28" s="29"/>
      <c r="F28" s="29"/>
      <c r="G28" s="29"/>
      <c r="H28" s="29"/>
      <c r="I28" s="29"/>
      <c r="J28" s="30"/>
    </row>
    <row r="29" spans="2:10" x14ac:dyDescent="0.15">
      <c r="B29" s="28"/>
      <c r="C29" s="29"/>
      <c r="D29" s="29"/>
      <c r="E29" s="29"/>
      <c r="F29" s="29"/>
      <c r="G29" s="29"/>
      <c r="H29" s="29"/>
      <c r="I29" s="29"/>
      <c r="J29" s="30"/>
    </row>
    <row r="30" spans="2:10" x14ac:dyDescent="0.15">
      <c r="B30" s="28"/>
      <c r="C30" s="29"/>
      <c r="D30" s="29"/>
      <c r="E30" s="29"/>
      <c r="F30" s="29"/>
      <c r="G30" s="29"/>
      <c r="H30" s="29"/>
      <c r="I30" s="29"/>
      <c r="J30" s="30"/>
    </row>
    <row r="31" spans="2:10" x14ac:dyDescent="0.15">
      <c r="B31" s="28"/>
      <c r="C31" s="29"/>
      <c r="D31" s="29"/>
      <c r="E31" s="29"/>
      <c r="F31" s="29"/>
      <c r="G31" s="29"/>
      <c r="H31" s="29"/>
      <c r="I31" s="29"/>
      <c r="J31" s="30"/>
    </row>
    <row r="32" spans="2:10" x14ac:dyDescent="0.15">
      <c r="B32" s="28"/>
      <c r="C32" s="29"/>
      <c r="D32" s="29"/>
      <c r="E32" s="29"/>
      <c r="F32" s="29"/>
      <c r="G32" s="29"/>
      <c r="H32" s="29"/>
      <c r="I32" s="29"/>
      <c r="J32" s="30"/>
    </row>
    <row r="33" spans="2:10" x14ac:dyDescent="0.15">
      <c r="B33" s="28"/>
      <c r="C33" s="29"/>
      <c r="D33" s="29"/>
      <c r="E33" s="29"/>
      <c r="F33" s="29"/>
      <c r="G33" s="29"/>
      <c r="H33" s="29"/>
      <c r="I33" s="29"/>
      <c r="J33" s="30"/>
    </row>
    <row r="34" spans="2:10" x14ac:dyDescent="0.15">
      <c r="B34" s="28"/>
      <c r="C34" s="29"/>
      <c r="D34" s="29"/>
      <c r="E34" s="29"/>
      <c r="F34" s="29"/>
      <c r="G34" s="29"/>
      <c r="H34" s="29"/>
      <c r="I34" s="29"/>
      <c r="J34" s="30"/>
    </row>
    <row r="35" spans="2:10" x14ac:dyDescent="0.15">
      <c r="B35" s="28"/>
      <c r="C35" s="29"/>
      <c r="D35" s="29"/>
      <c r="E35" s="29"/>
      <c r="F35" s="29"/>
      <c r="G35" s="29"/>
      <c r="H35" s="29"/>
      <c r="I35" s="29"/>
      <c r="J35" s="30"/>
    </row>
    <row r="36" spans="2:10" x14ac:dyDescent="0.15">
      <c r="B36" s="28"/>
      <c r="C36" s="29"/>
      <c r="D36" s="29"/>
      <c r="E36" s="29"/>
      <c r="F36" s="29"/>
      <c r="G36" s="29"/>
      <c r="H36" s="29"/>
      <c r="I36" s="29"/>
      <c r="J36" s="30"/>
    </row>
    <row r="37" spans="2:10" x14ac:dyDescent="0.15">
      <c r="B37" s="28"/>
      <c r="C37" s="29"/>
      <c r="D37" s="29"/>
      <c r="E37" s="29"/>
      <c r="F37" s="29"/>
      <c r="G37" s="29"/>
      <c r="H37" s="29"/>
      <c r="I37" s="29"/>
      <c r="J37" s="30"/>
    </row>
    <row r="38" spans="2:10" x14ac:dyDescent="0.15">
      <c r="B38" s="28"/>
      <c r="C38" s="29"/>
      <c r="D38" s="29"/>
      <c r="E38" s="29"/>
      <c r="F38" s="29"/>
      <c r="G38" s="29"/>
      <c r="H38" s="29"/>
      <c r="I38" s="29"/>
      <c r="J38" s="30"/>
    </row>
    <row r="39" spans="2:10" x14ac:dyDescent="0.15">
      <c r="B39" s="28"/>
      <c r="C39" s="29"/>
      <c r="D39" s="29"/>
      <c r="E39" s="29"/>
      <c r="F39" s="29"/>
      <c r="G39" s="29"/>
      <c r="H39" s="29"/>
      <c r="I39" s="29"/>
      <c r="J39" s="30"/>
    </row>
    <row r="40" spans="2:10" x14ac:dyDescent="0.15">
      <c r="B40" s="28"/>
      <c r="C40" s="29"/>
      <c r="D40" s="29"/>
      <c r="E40" s="29"/>
      <c r="F40" s="29"/>
      <c r="G40" s="29"/>
      <c r="H40" s="29"/>
      <c r="I40" s="29"/>
      <c r="J40" s="30"/>
    </row>
    <row r="41" spans="2:10" x14ac:dyDescent="0.15">
      <c r="B41" s="28"/>
      <c r="C41" s="29"/>
      <c r="D41" s="29"/>
      <c r="E41" s="29"/>
      <c r="F41" s="29"/>
      <c r="G41" s="29"/>
      <c r="H41" s="29"/>
      <c r="I41" s="29"/>
      <c r="J41" s="30"/>
    </row>
    <row r="42" spans="2:10" x14ac:dyDescent="0.15">
      <c r="B42" s="28"/>
      <c r="C42" s="29"/>
      <c r="D42" s="29"/>
      <c r="E42" s="29"/>
      <c r="F42" s="29"/>
      <c r="G42" s="29"/>
      <c r="H42" s="29"/>
      <c r="I42" s="29"/>
      <c r="J42" s="30"/>
    </row>
    <row r="43" spans="2:10" x14ac:dyDescent="0.15">
      <c r="B43" s="28"/>
      <c r="C43" s="29"/>
      <c r="D43" s="29"/>
      <c r="E43" s="29"/>
      <c r="F43" s="29"/>
      <c r="G43" s="29"/>
      <c r="H43" s="29"/>
      <c r="I43" s="29"/>
      <c r="J43" s="30"/>
    </row>
    <row r="44" spans="2:10" x14ac:dyDescent="0.15">
      <c r="B44" s="28"/>
      <c r="C44" s="29"/>
      <c r="D44" s="29"/>
      <c r="E44" s="29"/>
      <c r="F44" s="29"/>
      <c r="G44" s="29"/>
      <c r="H44" s="29"/>
      <c r="I44" s="29"/>
      <c r="J44" s="30"/>
    </row>
    <row r="45" spans="2:10" x14ac:dyDescent="0.15">
      <c r="B45" s="28"/>
      <c r="C45" s="29"/>
      <c r="D45" s="29"/>
      <c r="E45" s="29"/>
      <c r="F45" s="29"/>
      <c r="G45" s="29"/>
      <c r="H45" s="29"/>
      <c r="I45" s="29"/>
      <c r="J45" s="30"/>
    </row>
    <row r="46" spans="2:10" x14ac:dyDescent="0.15">
      <c r="B46" s="28"/>
      <c r="C46" s="29"/>
      <c r="D46" s="29"/>
      <c r="E46" s="29"/>
      <c r="F46" s="29"/>
      <c r="G46" s="29"/>
      <c r="H46" s="29"/>
      <c r="I46" s="29"/>
      <c r="J46" s="30"/>
    </row>
    <row r="47" spans="2:10" x14ac:dyDescent="0.15">
      <c r="B47" s="28"/>
      <c r="C47" s="29"/>
      <c r="D47" s="29"/>
      <c r="E47" s="29"/>
      <c r="F47" s="29"/>
      <c r="G47" s="29"/>
      <c r="H47" s="29"/>
      <c r="I47" s="29"/>
      <c r="J47" s="30"/>
    </row>
    <row r="48" spans="2:10" x14ac:dyDescent="0.15">
      <c r="B48" s="28"/>
      <c r="C48" s="29"/>
      <c r="D48" s="29"/>
      <c r="E48" s="29"/>
      <c r="F48" s="29"/>
      <c r="G48" s="29"/>
      <c r="H48" s="29"/>
      <c r="I48" s="29"/>
      <c r="J48" s="30"/>
    </row>
    <row r="49" spans="2:10" x14ac:dyDescent="0.15">
      <c r="B49" s="28"/>
      <c r="C49" s="29"/>
      <c r="D49" s="29"/>
      <c r="E49" s="29"/>
      <c r="F49" s="29"/>
      <c r="G49" s="29"/>
      <c r="H49" s="29"/>
      <c r="I49" s="29"/>
      <c r="J49" s="30"/>
    </row>
    <row r="50" spans="2:10" x14ac:dyDescent="0.15">
      <c r="B50" s="28"/>
      <c r="C50" s="29"/>
      <c r="D50" s="29"/>
      <c r="E50" s="29"/>
      <c r="F50" s="29"/>
      <c r="G50" s="29"/>
      <c r="H50" s="29"/>
      <c r="I50" s="29"/>
      <c r="J50" s="30"/>
    </row>
    <row r="51" spans="2:10" x14ac:dyDescent="0.15">
      <c r="B51" s="28"/>
      <c r="C51" s="29"/>
      <c r="D51" s="29"/>
      <c r="E51" s="29"/>
      <c r="F51" s="29"/>
      <c r="G51" s="29"/>
      <c r="H51" s="29"/>
      <c r="I51" s="29"/>
      <c r="J51" s="30"/>
    </row>
    <row r="52" spans="2:10" x14ac:dyDescent="0.15">
      <c r="B52" s="28"/>
      <c r="C52" s="29"/>
      <c r="D52" s="29"/>
      <c r="E52" s="29"/>
      <c r="F52" s="29"/>
      <c r="G52" s="29"/>
      <c r="H52" s="29"/>
      <c r="I52" s="29"/>
      <c r="J52" s="30"/>
    </row>
    <row r="53" spans="2:10" x14ac:dyDescent="0.15">
      <c r="B53" s="28"/>
      <c r="C53" s="29"/>
      <c r="D53" s="29"/>
      <c r="E53" s="29"/>
      <c r="F53" s="29"/>
      <c r="G53" s="29"/>
      <c r="H53" s="29"/>
      <c r="I53" s="29"/>
      <c r="J53" s="30"/>
    </row>
    <row r="54" spans="2:10" x14ac:dyDescent="0.15">
      <c r="B54" s="28"/>
      <c r="C54" s="29"/>
      <c r="D54" s="29"/>
      <c r="E54" s="29"/>
      <c r="F54" s="29"/>
      <c r="G54" s="29"/>
      <c r="H54" s="29"/>
      <c r="I54" s="29"/>
      <c r="J54" s="30"/>
    </row>
    <row r="55" spans="2:10" x14ac:dyDescent="0.15">
      <c r="B55" s="28"/>
      <c r="C55" s="29"/>
      <c r="D55" s="29"/>
      <c r="E55" s="29"/>
      <c r="F55" s="29"/>
      <c r="G55" s="29"/>
      <c r="H55" s="29"/>
      <c r="I55" s="29"/>
      <c r="J55" s="30"/>
    </row>
    <row r="56" spans="2:10" x14ac:dyDescent="0.15">
      <c r="B56" s="28"/>
      <c r="C56" s="29"/>
      <c r="D56" s="29"/>
      <c r="E56" s="29"/>
      <c r="F56" s="29"/>
      <c r="G56" s="29"/>
      <c r="H56" s="29"/>
      <c r="I56" s="29"/>
      <c r="J56" s="30"/>
    </row>
    <row r="57" spans="2:10" x14ac:dyDescent="0.15">
      <c r="B57" s="28"/>
      <c r="C57" s="29"/>
      <c r="D57" s="29"/>
      <c r="E57" s="29"/>
      <c r="F57" s="29"/>
      <c r="G57" s="29"/>
      <c r="H57" s="29"/>
      <c r="I57" s="29"/>
      <c r="J57" s="30"/>
    </row>
    <row r="58" spans="2:10" x14ac:dyDescent="0.15">
      <c r="B58" s="28"/>
      <c r="C58" s="29"/>
      <c r="D58" s="29"/>
      <c r="E58" s="29"/>
      <c r="F58" s="29"/>
      <c r="G58" s="29"/>
      <c r="H58" s="29"/>
      <c r="I58" s="29"/>
      <c r="J58" s="30"/>
    </row>
    <row r="59" spans="2:10" ht="14.25" thickBot="1" x14ac:dyDescent="0.2">
      <c r="B59" s="31"/>
      <c r="C59" s="32"/>
      <c r="D59" s="32"/>
      <c r="E59" s="32"/>
      <c r="F59" s="32"/>
      <c r="G59" s="32"/>
      <c r="H59" s="32"/>
      <c r="I59" s="32"/>
      <c r="J59" s="33"/>
    </row>
  </sheetData>
  <sheetProtection sheet="1" objects="1" scenarios="1" formatRows="0"/>
  <mergeCells count="6">
    <mergeCell ref="B2:J2"/>
    <mergeCell ref="B4:D4"/>
    <mergeCell ref="E4:H4"/>
    <mergeCell ref="C3:D3"/>
    <mergeCell ref="F3:G3"/>
    <mergeCell ref="I3:J3"/>
  </mergeCells>
  <phoneticPr fontId="1"/>
  <pageMargins left="0.75" right="0.45" top="0.42" bottom="0.23" header="0.3" footer="0.24"/>
  <pageSetup paperSize="9" scale="74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2"/>
  <sheetViews>
    <sheetView workbookViewId="0">
      <selection activeCell="J4" sqref="J4"/>
    </sheetView>
  </sheetViews>
  <sheetFormatPr defaultRowHeight="13.5" x14ac:dyDescent="0.15"/>
  <cols>
    <col min="2" max="2" width="13" bestFit="1" customWidth="1"/>
    <col min="3" max="3" width="17.625" customWidth="1"/>
    <col min="4" max="4" width="32.5" bestFit="1" customWidth="1"/>
    <col min="5" max="5" width="3.625" customWidth="1"/>
    <col min="6" max="6" width="20.375" customWidth="1"/>
    <col min="9" max="9" width="11.75" customWidth="1"/>
    <col min="10" max="12" width="38.875" bestFit="1" customWidth="1"/>
    <col min="13" max="13" width="35.875" bestFit="1" customWidth="1"/>
    <col min="14" max="14" width="36.125" bestFit="1" customWidth="1"/>
    <col min="15" max="15" width="45.125" bestFit="1" customWidth="1"/>
    <col min="16" max="16" width="22.375" bestFit="1" customWidth="1"/>
    <col min="19" max="19" width="19" customWidth="1"/>
  </cols>
  <sheetData>
    <row r="2" spans="2:20" ht="14.25" thickBot="1" x14ac:dyDescent="0.2">
      <c r="B2" t="s">
        <v>83</v>
      </c>
      <c r="C2" t="s">
        <v>12</v>
      </c>
      <c r="D2" t="s">
        <v>13</v>
      </c>
      <c r="E2" s="99" t="s">
        <v>14</v>
      </c>
      <c r="F2" s="99"/>
      <c r="G2" t="s">
        <v>15</v>
      </c>
      <c r="J2" t="s">
        <v>24</v>
      </c>
      <c r="K2" t="s">
        <v>25</v>
      </c>
      <c r="L2" t="s">
        <v>26</v>
      </c>
      <c r="M2" t="s">
        <v>32</v>
      </c>
      <c r="N2" t="s">
        <v>33</v>
      </c>
      <c r="O2" t="s">
        <v>65</v>
      </c>
      <c r="P2" t="s">
        <v>78</v>
      </c>
      <c r="S2" t="s">
        <v>79</v>
      </c>
      <c r="T2" t="s">
        <v>78</v>
      </c>
    </row>
    <row r="3" spans="2:20" ht="14.25" customHeight="1" x14ac:dyDescent="0.15">
      <c r="C3" t="str">
        <f>IF('2023入力用'!$I$3="","",IF(HLOOKUP('2023入力用'!$I$3,リスト!$J$2:$P$32,$I3,FALSE)=0,"",HLOOKUP('2023入力用'!$I$3,リスト!$J$2:$P$32,$I3,FALSE)))</f>
        <v/>
      </c>
      <c r="E3" s="100" t="s">
        <v>79</v>
      </c>
      <c r="F3" s="7" t="s">
        <v>88</v>
      </c>
      <c r="I3">
        <v>2</v>
      </c>
      <c r="J3" s="5"/>
      <c r="K3" s="5"/>
      <c r="L3" s="5"/>
      <c r="M3" s="5"/>
      <c r="N3" s="5"/>
      <c r="O3" s="4"/>
      <c r="R3">
        <v>2</v>
      </c>
    </row>
    <row r="4" spans="2:20" ht="14.25" customHeight="1" x14ac:dyDescent="0.15">
      <c r="B4" t="s">
        <v>24</v>
      </c>
      <c r="C4" t="str">
        <f>IF('2023入力用'!$I$3="","",IF(HLOOKUP('2023入力用'!$I$3,リスト!$J$2:$P$32,$I4,FALSE)=0,"",HLOOKUP('2023入力用'!$I$3,リスト!$J$2:$P$32,$I4,FALSE)))</f>
        <v/>
      </c>
      <c r="D4" t="s">
        <v>109</v>
      </c>
      <c r="E4" s="101"/>
      <c r="F4" s="8" t="s">
        <v>89</v>
      </c>
      <c r="G4" t="s">
        <v>98</v>
      </c>
      <c r="I4">
        <v>3</v>
      </c>
      <c r="J4" s="5" t="s">
        <v>34</v>
      </c>
      <c r="K4" s="5" t="s">
        <v>34</v>
      </c>
      <c r="L4" s="5" t="s">
        <v>34</v>
      </c>
      <c r="M4" s="5" t="s">
        <v>34</v>
      </c>
      <c r="N4" s="5" t="s">
        <v>34</v>
      </c>
      <c r="O4" s="4" t="s">
        <v>34</v>
      </c>
      <c r="P4" t="s">
        <v>66</v>
      </c>
      <c r="R4">
        <v>3</v>
      </c>
      <c r="S4" t="s">
        <v>23</v>
      </c>
      <c r="T4" t="s">
        <v>80</v>
      </c>
    </row>
    <row r="5" spans="2:20" ht="14.25" customHeight="1" x14ac:dyDescent="0.15">
      <c r="B5" t="s">
        <v>25</v>
      </c>
      <c r="C5" t="str">
        <f>IF('2023入力用'!$I$3="","",IF(HLOOKUP('2023入力用'!$I$3,リスト!$J$2:$P$32,$I5,FALSE)=0,"",HLOOKUP('2023入力用'!$I$3,リスト!$J$2:$P$32,$I5,FALSE)))</f>
        <v/>
      </c>
      <c r="D5" t="s">
        <v>110</v>
      </c>
      <c r="E5" s="101"/>
      <c r="F5" s="8" t="s">
        <v>86</v>
      </c>
      <c r="G5" t="s">
        <v>100</v>
      </c>
      <c r="I5">
        <v>4</v>
      </c>
      <c r="J5" s="5" t="s">
        <v>35</v>
      </c>
      <c r="K5" s="5" t="s">
        <v>35</v>
      </c>
      <c r="L5" s="5" t="s">
        <v>35</v>
      </c>
      <c r="M5" s="5" t="s">
        <v>35</v>
      </c>
      <c r="N5" s="5" t="s">
        <v>35</v>
      </c>
      <c r="O5" s="4" t="s">
        <v>35</v>
      </c>
      <c r="P5" t="s">
        <v>67</v>
      </c>
      <c r="R5">
        <v>4</v>
      </c>
      <c r="S5" t="s">
        <v>19</v>
      </c>
      <c r="T5" t="s">
        <v>81</v>
      </c>
    </row>
    <row r="6" spans="2:20" ht="14.25" customHeight="1" x14ac:dyDescent="0.15">
      <c r="B6" t="s">
        <v>26</v>
      </c>
      <c r="C6" t="str">
        <f>IF('2023入力用'!$I$3="","",IF(HLOOKUP('2023入力用'!$I$3,リスト!$J$2:$P$32,$I6,FALSE)=0,"",HLOOKUP('2023入力用'!$I$3,リスト!$J$2:$P$32,$I6,FALSE)))</f>
        <v/>
      </c>
      <c r="D6" t="s">
        <v>113</v>
      </c>
      <c r="E6" s="101"/>
      <c r="F6" s="8" t="s">
        <v>87</v>
      </c>
      <c r="G6" t="s">
        <v>99</v>
      </c>
      <c r="I6">
        <v>5</v>
      </c>
      <c r="J6" s="5" t="s">
        <v>36</v>
      </c>
      <c r="K6" s="5" t="s">
        <v>36</v>
      </c>
      <c r="L6" s="5" t="s">
        <v>36</v>
      </c>
      <c r="M6" s="5" t="s">
        <v>36</v>
      </c>
      <c r="N6" s="5" t="s">
        <v>36</v>
      </c>
      <c r="O6" s="4" t="s">
        <v>36</v>
      </c>
      <c r="P6" t="s">
        <v>68</v>
      </c>
      <c r="R6">
        <v>5</v>
      </c>
      <c r="S6" t="s">
        <v>20</v>
      </c>
      <c r="T6" t="s">
        <v>82</v>
      </c>
    </row>
    <row r="7" spans="2:20" ht="14.25" customHeight="1" thickBot="1" x14ac:dyDescent="0.2">
      <c r="B7" t="s">
        <v>32</v>
      </c>
      <c r="C7" t="str">
        <f>IF('2023入力用'!$I$3="","",IF(HLOOKUP('2023入力用'!$I$3,リスト!$J$2:$P$32,$I7,FALSE)=0,"",HLOOKUP('2023入力用'!$I$3,リスト!$J$2:$P$32,$I7,FALSE)))</f>
        <v/>
      </c>
      <c r="D7" t="s">
        <v>111</v>
      </c>
      <c r="E7" s="102"/>
      <c r="F7" s="9" t="s">
        <v>90</v>
      </c>
      <c r="G7" t="s">
        <v>101</v>
      </c>
      <c r="I7">
        <v>6</v>
      </c>
      <c r="J7" s="5" t="s">
        <v>37</v>
      </c>
      <c r="K7" s="5" t="s">
        <v>37</v>
      </c>
      <c r="L7" s="5" t="s">
        <v>37</v>
      </c>
      <c r="M7" s="5" t="s">
        <v>37</v>
      </c>
      <c r="N7" s="5" t="s">
        <v>37</v>
      </c>
      <c r="O7" s="4" t="s">
        <v>37</v>
      </c>
      <c r="P7" t="s">
        <v>69</v>
      </c>
      <c r="R7">
        <v>6</v>
      </c>
      <c r="S7" t="s">
        <v>21</v>
      </c>
    </row>
    <row r="8" spans="2:20" ht="14.25" customHeight="1" x14ac:dyDescent="0.15">
      <c r="B8" t="s">
        <v>33</v>
      </c>
      <c r="C8" t="str">
        <f>IF('2023入力用'!$I$3="","",IF(HLOOKUP('2023入力用'!$I$3,リスト!$J$2:$P$32,$I8,FALSE)=0,"",HLOOKUP('2023入力用'!$I$3,リスト!$J$2:$P$32,$I8,FALSE)))</f>
        <v/>
      </c>
      <c r="D8" t="s">
        <v>114</v>
      </c>
      <c r="E8" s="103" t="s">
        <v>78</v>
      </c>
      <c r="F8" s="10" t="s">
        <v>91</v>
      </c>
      <c r="G8" t="s">
        <v>102</v>
      </c>
      <c r="I8">
        <v>7</v>
      </c>
      <c r="J8" s="5" t="s">
        <v>38</v>
      </c>
      <c r="K8" s="5" t="s">
        <v>38</v>
      </c>
      <c r="L8" s="5" t="s">
        <v>38</v>
      </c>
      <c r="M8" s="5" t="s">
        <v>38</v>
      </c>
      <c r="N8" s="5" t="s">
        <v>38</v>
      </c>
      <c r="O8" s="4" t="s">
        <v>38</v>
      </c>
      <c r="P8" t="s">
        <v>70</v>
      </c>
      <c r="R8">
        <v>7</v>
      </c>
      <c r="S8" t="s">
        <v>22</v>
      </c>
    </row>
    <row r="9" spans="2:20" ht="14.25" customHeight="1" x14ac:dyDescent="0.15">
      <c r="B9" t="s">
        <v>65</v>
      </c>
      <c r="C9" t="str">
        <f>IF('2023入力用'!$I$3="","",IF(HLOOKUP('2023入力用'!$I$3,リスト!$J$2:$P$32,$I9,FALSE)=0,"",HLOOKUP('2023入力用'!$I$3,リスト!$J$2:$P$32,$I9,FALSE)))</f>
        <v/>
      </c>
      <c r="D9" t="s">
        <v>112</v>
      </c>
      <c r="E9" s="104"/>
      <c r="F9" s="8" t="s">
        <v>92</v>
      </c>
      <c r="I9">
        <v>8</v>
      </c>
      <c r="J9" s="5" t="s">
        <v>39</v>
      </c>
      <c r="K9" s="5" t="s">
        <v>39</v>
      </c>
      <c r="L9" s="5" t="s">
        <v>39</v>
      </c>
      <c r="M9" s="5" t="s">
        <v>39</v>
      </c>
      <c r="N9" s="5" t="s">
        <v>39</v>
      </c>
      <c r="O9" s="4" t="s">
        <v>39</v>
      </c>
      <c r="P9" t="s">
        <v>71</v>
      </c>
      <c r="R9">
        <v>8</v>
      </c>
    </row>
    <row r="10" spans="2:20" ht="14.25" customHeight="1" thickBot="1" x14ac:dyDescent="0.2">
      <c r="B10" t="s">
        <v>78</v>
      </c>
      <c r="C10" t="str">
        <f>IF('2023入力用'!$I$3="","",IF(HLOOKUP('2023入力用'!$I$3,リスト!$J$2:$P$32,$I10,FALSE)=0,"",HLOOKUP('2023入力用'!$I$3,リスト!$J$2:$P$32,$I10,FALSE)))</f>
        <v/>
      </c>
      <c r="E10" s="105"/>
      <c r="F10" s="9" t="s">
        <v>93</v>
      </c>
      <c r="I10">
        <v>9</v>
      </c>
      <c r="J10" s="5" t="s">
        <v>16</v>
      </c>
      <c r="K10" s="5" t="s">
        <v>16</v>
      </c>
      <c r="L10" s="5" t="s">
        <v>16</v>
      </c>
      <c r="M10" s="5" t="s">
        <v>16</v>
      </c>
      <c r="N10" s="5" t="s">
        <v>40</v>
      </c>
      <c r="O10" s="4" t="s">
        <v>62</v>
      </c>
      <c r="P10" t="s">
        <v>72</v>
      </c>
      <c r="R10">
        <v>9</v>
      </c>
    </row>
    <row r="11" spans="2:20" ht="14.25" customHeight="1" x14ac:dyDescent="0.15">
      <c r="C11" t="str">
        <f>IF('2023入力用'!$I$3="","",IF(HLOOKUP('2023入力用'!$I$3,リスト!$J$2:$P$32,$I11,FALSE)=0,"",HLOOKUP('2023入力用'!$I$3,リスト!$J$2:$P$32,$I11,FALSE)))</f>
        <v/>
      </c>
      <c r="I11">
        <v>10</v>
      </c>
      <c r="J11" s="5" t="s">
        <v>41</v>
      </c>
      <c r="K11" s="5" t="s">
        <v>41</v>
      </c>
      <c r="L11" s="5" t="s">
        <v>41</v>
      </c>
      <c r="M11" s="5" t="s">
        <v>41</v>
      </c>
      <c r="N11" s="5" t="s">
        <v>42</v>
      </c>
      <c r="O11" s="4" t="s">
        <v>63</v>
      </c>
      <c r="P11" t="s">
        <v>39</v>
      </c>
    </row>
    <row r="12" spans="2:20" ht="14.25" customHeight="1" x14ac:dyDescent="0.15">
      <c r="C12" t="str">
        <f>IF('2023入力用'!$I$3="","",IF(HLOOKUP('2023入力用'!$I$3,リスト!$J$2:$P$32,$I12,FALSE)=0,"",HLOOKUP('2023入力用'!$I$3,リスト!$J$2:$P$32,$I12,FALSE)))</f>
        <v/>
      </c>
      <c r="I12">
        <v>11</v>
      </c>
      <c r="J12" s="5" t="s">
        <v>43</v>
      </c>
      <c r="K12" s="5" t="s">
        <v>43</v>
      </c>
      <c r="L12" s="5" t="s">
        <v>43</v>
      </c>
      <c r="M12" s="5" t="s">
        <v>43</v>
      </c>
      <c r="N12" s="5" t="s">
        <v>44</v>
      </c>
      <c r="O12" s="4" t="s">
        <v>64</v>
      </c>
      <c r="P12" t="s">
        <v>73</v>
      </c>
    </row>
    <row r="13" spans="2:20" ht="14.25" customHeight="1" x14ac:dyDescent="0.15">
      <c r="C13" t="str">
        <f>IF('2023入力用'!$I$3="","",IF(HLOOKUP('2023入力用'!$I$3,リスト!$J$2:$P$32,$I13,FALSE)=0,"",HLOOKUP('2023入力用'!$I$3,リスト!$J$2:$P$32,$I13,FALSE)))</f>
        <v/>
      </c>
      <c r="I13">
        <v>12</v>
      </c>
      <c r="J13" s="5" t="s">
        <v>45</v>
      </c>
      <c r="K13" s="5" t="s">
        <v>45</v>
      </c>
      <c r="L13" s="5" t="s">
        <v>45</v>
      </c>
      <c r="M13" s="5" t="s">
        <v>45</v>
      </c>
      <c r="N13" s="5" t="s">
        <v>46</v>
      </c>
      <c r="O13" s="4" t="s">
        <v>60</v>
      </c>
      <c r="P13" t="s">
        <v>74</v>
      </c>
    </row>
    <row r="14" spans="2:20" ht="13.5" customHeight="1" x14ac:dyDescent="0.15">
      <c r="C14" t="str">
        <f>IF('2023入力用'!$I$3="","",IF(HLOOKUP('2023入力用'!$I$3,リスト!$J$2:$P$32,$I14,FALSE)=0,"",HLOOKUP('2023入力用'!$I$3,リスト!$J$2:$P$32,$I14,FALSE)))</f>
        <v/>
      </c>
      <c r="I14">
        <v>13</v>
      </c>
      <c r="J14" s="5" t="s">
        <v>47</v>
      </c>
      <c r="K14" s="5" t="s">
        <v>47</v>
      </c>
      <c r="L14" s="5" t="s">
        <v>47</v>
      </c>
      <c r="M14" s="5" t="s">
        <v>48</v>
      </c>
      <c r="N14" s="5" t="s">
        <v>49</v>
      </c>
      <c r="O14" s="4" t="s">
        <v>61</v>
      </c>
      <c r="P14" t="s">
        <v>75</v>
      </c>
    </row>
    <row r="15" spans="2:20" ht="13.5" customHeight="1" x14ac:dyDescent="0.15">
      <c r="C15" t="str">
        <f>IF('2023入力用'!$I$3="","",IF(HLOOKUP('2023入力用'!$I$3,リスト!$J$2:$P$32,$I15,FALSE)=0,"",HLOOKUP('2023入力用'!$I$3,リスト!$J$2:$P$32,$I15,FALSE)))</f>
        <v/>
      </c>
      <c r="I15">
        <v>14</v>
      </c>
      <c r="J15" s="5" t="s">
        <v>50</v>
      </c>
      <c r="K15" s="5" t="s">
        <v>50</v>
      </c>
      <c r="L15" s="5" t="s">
        <v>50</v>
      </c>
      <c r="M15" s="5" t="s">
        <v>50</v>
      </c>
      <c r="N15" s="5" t="s">
        <v>47</v>
      </c>
      <c r="O15" s="4" t="s">
        <v>47</v>
      </c>
      <c r="P15" t="s">
        <v>76</v>
      </c>
    </row>
    <row r="16" spans="2:20" x14ac:dyDescent="0.15">
      <c r="C16" t="str">
        <f>IF('2023入力用'!$I$3="","",IF(HLOOKUP('2023入力用'!$I$3,リスト!$J$2:$P$32,$I16,FALSE)=0,"",HLOOKUP('2023入力用'!$I$3,リスト!$J$2:$P$32,$I16,FALSE)))</f>
        <v/>
      </c>
      <c r="I16">
        <v>15</v>
      </c>
      <c r="J16" s="5" t="s">
        <v>51</v>
      </c>
      <c r="K16" s="5" t="s">
        <v>51</v>
      </c>
      <c r="L16" s="5" t="s">
        <v>51</v>
      </c>
      <c r="M16" s="5" t="s">
        <v>51</v>
      </c>
      <c r="N16" s="5" t="s">
        <v>50</v>
      </c>
      <c r="O16" s="4" t="s">
        <v>50</v>
      </c>
      <c r="P16" t="s">
        <v>77</v>
      </c>
    </row>
    <row r="17" spans="3:15" ht="13.5" customHeight="1" x14ac:dyDescent="0.15">
      <c r="C17" t="str">
        <f>IF('2023入力用'!$I$3="","",IF(HLOOKUP('2023入力用'!$I$3,リスト!$J$2:$P$32,$I17,FALSE)=0,"",HLOOKUP('2023入力用'!$I$3,リスト!$J$2:$P$32,$I17,FALSE)))</f>
        <v/>
      </c>
      <c r="I17">
        <v>16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51</v>
      </c>
      <c r="O17" s="4" t="s">
        <v>51</v>
      </c>
    </row>
    <row r="18" spans="3:15" ht="13.5" customHeight="1" x14ac:dyDescent="0.15">
      <c r="C18" t="str">
        <f>IF('2023入力用'!$I$3="","",IF(HLOOKUP('2023入力用'!$I$3,リスト!$J$2:$P$32,$I18,FALSE)=0,"",HLOOKUP('2023入力用'!$I$3,リスト!$J$2:$P$32,$I18,FALSE)))</f>
        <v/>
      </c>
      <c r="I18">
        <v>17</v>
      </c>
      <c r="J18" s="5" t="s">
        <v>52</v>
      </c>
      <c r="K18" s="5" t="s">
        <v>52</v>
      </c>
      <c r="L18" s="5" t="s">
        <v>52</v>
      </c>
      <c r="M18" s="5" t="s">
        <v>53</v>
      </c>
      <c r="N18" s="5" t="s">
        <v>17</v>
      </c>
      <c r="O18" s="4" t="s">
        <v>17</v>
      </c>
    </row>
    <row r="19" spans="3:15" x14ac:dyDescent="0.15">
      <c r="C19" t="str">
        <f>IF('2023入力用'!$I$3="","",IF(HLOOKUP('2023入力用'!$I$3,リスト!$J$2:$P$32,$I19,FALSE)=0,"",HLOOKUP('2023入力用'!$I$3,リスト!$J$2:$P$32,$I19,FALSE)))</f>
        <v/>
      </c>
      <c r="I19">
        <v>18</v>
      </c>
      <c r="J19" s="5" t="s">
        <v>18</v>
      </c>
      <c r="K19" s="5" t="s">
        <v>18</v>
      </c>
      <c r="L19" s="5" t="s">
        <v>18</v>
      </c>
      <c r="M19" s="5" t="s">
        <v>27</v>
      </c>
      <c r="N19" s="5" t="s">
        <v>52</v>
      </c>
      <c r="O19" s="4" t="s">
        <v>52</v>
      </c>
    </row>
    <row r="20" spans="3:15" x14ac:dyDescent="0.15">
      <c r="C20" t="str">
        <f>IF('2023入力用'!$I$3="","",IF(HLOOKUP('2023入力用'!$I$3,リスト!$J$2:$P$32,$I20,FALSE)=0,"",HLOOKUP('2023入力用'!$I$3,リスト!$J$2:$P$32,$I20,FALSE)))</f>
        <v/>
      </c>
      <c r="I20">
        <v>19</v>
      </c>
      <c r="J20" s="5" t="s">
        <v>54</v>
      </c>
      <c r="K20" s="5" t="s">
        <v>54</v>
      </c>
      <c r="L20" s="5" t="s">
        <v>55</v>
      </c>
      <c r="M20" s="5" t="s">
        <v>28</v>
      </c>
      <c r="N20" s="5" t="s">
        <v>18</v>
      </c>
      <c r="O20" s="4" t="s">
        <v>18</v>
      </c>
    </row>
    <row r="21" spans="3:15" x14ac:dyDescent="0.15">
      <c r="C21" t="str">
        <f>IF('2023入力用'!$I$3="","",IF(HLOOKUP('2023入力用'!$I$3,リスト!$J$2:$P$32,$I21,FALSE)=0,"",HLOOKUP('2023入力用'!$I$3,リスト!$J$2:$P$32,$I21,FALSE)))</f>
        <v/>
      </c>
      <c r="I21">
        <v>20</v>
      </c>
      <c r="J21" s="5" t="s">
        <v>56</v>
      </c>
      <c r="K21" s="5" t="s">
        <v>56</v>
      </c>
      <c r="L21" s="5" t="s">
        <v>57</v>
      </c>
      <c r="M21" s="5" t="s">
        <v>29</v>
      </c>
      <c r="N21" s="5" t="s">
        <v>54</v>
      </c>
      <c r="O21" s="4" t="s">
        <v>54</v>
      </c>
    </row>
    <row r="22" spans="3:15" x14ac:dyDescent="0.15">
      <c r="C22" t="str">
        <f>IF('2023入力用'!$I$3="","",IF(HLOOKUP('2023入力用'!$I$3,リスト!$J$2:$P$32,$I22,FALSE)=0,"",HLOOKUP('2023入力用'!$I$3,リスト!$J$2:$P$32,$I22,FALSE)))</f>
        <v/>
      </c>
      <c r="I22">
        <v>21</v>
      </c>
      <c r="J22" s="5" t="s">
        <v>58</v>
      </c>
      <c r="K22" s="5" t="s">
        <v>58</v>
      </c>
      <c r="L22" s="5" t="s">
        <v>58</v>
      </c>
      <c r="M22" s="5" t="s">
        <v>30</v>
      </c>
      <c r="N22" s="5" t="s">
        <v>56</v>
      </c>
      <c r="O22" s="4" t="s">
        <v>56</v>
      </c>
    </row>
    <row r="23" spans="3:15" x14ac:dyDescent="0.15">
      <c r="C23" t="str">
        <f>IF('2023入力用'!$I$3="","",IF(HLOOKUP('2023入力用'!$I$3,リスト!$J$2:$P$32,$I23,FALSE)=0,"",HLOOKUP('2023入力用'!$I$3,リスト!$J$2:$P$32,$I23,FALSE)))</f>
        <v/>
      </c>
      <c r="I23">
        <v>22</v>
      </c>
      <c r="J23" s="5" t="s">
        <v>59</v>
      </c>
      <c r="K23" s="5" t="s">
        <v>59</v>
      </c>
      <c r="L23" s="5" t="s">
        <v>59</v>
      </c>
      <c r="M23" s="5" t="s">
        <v>31</v>
      </c>
      <c r="N23" s="5" t="s">
        <v>58</v>
      </c>
      <c r="O23" s="4" t="s">
        <v>58</v>
      </c>
    </row>
    <row r="24" spans="3:15" x14ac:dyDescent="0.15">
      <c r="C24" t="str">
        <f>IF('2023入力用'!$I$3="","",IF(HLOOKUP('2023入力用'!$I$3,リスト!$J$2:$P$32,$I24,FALSE)=0,"",HLOOKUP('2023入力用'!$I$3,リスト!$J$2:$P$32,$I24,FALSE)))</f>
        <v/>
      </c>
      <c r="I24">
        <v>23</v>
      </c>
      <c r="J24" s="6"/>
      <c r="K24" s="5"/>
      <c r="L24" s="5"/>
      <c r="M24" s="5"/>
      <c r="N24" s="5" t="s">
        <v>59</v>
      </c>
      <c r="O24" s="4" t="s">
        <v>59</v>
      </c>
    </row>
    <row r="25" spans="3:15" x14ac:dyDescent="0.15">
      <c r="C25" t="str">
        <f>IF('2023入力用'!$I$3="","",IF(HLOOKUP('2023入力用'!$I$3,リスト!$J$2:$P$32,$I25,FALSE)=0,"",HLOOKUP('2023入力用'!$I$3,リスト!$J$2:$P$32,$I25,FALSE)))</f>
        <v/>
      </c>
      <c r="I25">
        <v>24</v>
      </c>
    </row>
    <row r="26" spans="3:15" x14ac:dyDescent="0.15">
      <c r="C26" t="str">
        <f>IF('2023入力用'!$I$3="","",IF(HLOOKUP('2023入力用'!$I$3,リスト!$J$2:$P$32,$I26,FALSE)=0,"",HLOOKUP('2023入力用'!$I$3,リスト!$J$2:$P$32,$I26,FALSE)))</f>
        <v/>
      </c>
      <c r="I26">
        <v>25</v>
      </c>
    </row>
    <row r="27" spans="3:15" x14ac:dyDescent="0.15">
      <c r="C27" t="str">
        <f>IF('2023入力用'!$I$3="","",IF(HLOOKUP('2023入力用'!$I$3,リスト!$J$2:$P$32,$I27,FALSE)=0,"",HLOOKUP('2023入力用'!$I$3,リスト!$J$2:$P$32,$I27,FALSE)))</f>
        <v/>
      </c>
      <c r="I27">
        <v>26</v>
      </c>
    </row>
    <row r="28" spans="3:15" ht="13.5" customHeight="1" x14ac:dyDescent="0.15">
      <c r="C28" t="str">
        <f>IF('2023入力用'!$I$3="","",IF(HLOOKUP('2023入力用'!$I$3,リスト!$J$2:$P$32,$I28,FALSE)=0,"",HLOOKUP('2023入力用'!$I$3,リスト!$J$2:$P$32,$I28,FALSE)))</f>
        <v/>
      </c>
      <c r="I28">
        <v>27</v>
      </c>
    </row>
    <row r="29" spans="3:15" ht="13.5" customHeight="1" x14ac:dyDescent="0.15">
      <c r="C29" t="str">
        <f>IF('2023入力用'!$I$3="","",IF(HLOOKUP('2023入力用'!$I$3,リスト!$J$2:$P$32,$I29,FALSE)=0,"",HLOOKUP('2023入力用'!$I$3,リスト!$J$2:$P$32,$I29,FALSE)))</f>
        <v/>
      </c>
      <c r="I29">
        <v>28</v>
      </c>
    </row>
    <row r="30" spans="3:15" x14ac:dyDescent="0.15">
      <c r="C30" t="str">
        <f>IF('2023入力用'!$I$3="","",IF(HLOOKUP('2023入力用'!$I$3,リスト!$J$2:$P$32,$I30,FALSE)=0,"",HLOOKUP('2023入力用'!$I$3,リスト!$J$2:$P$32,$I30,FALSE)))</f>
        <v/>
      </c>
      <c r="I30">
        <v>29</v>
      </c>
    </row>
    <row r="31" spans="3:15" x14ac:dyDescent="0.15">
      <c r="C31" t="str">
        <f>IF('2023入力用'!$I$3="","",IF(HLOOKUP('2023入力用'!$I$3,リスト!$J$2:$P$32,$I31,FALSE)=0,"",HLOOKUP('2023入力用'!$I$3,リスト!$J$2:$P$32,$I31,FALSE)))</f>
        <v/>
      </c>
      <c r="I31">
        <v>30</v>
      </c>
    </row>
    <row r="32" spans="3:15" x14ac:dyDescent="0.15">
      <c r="C32" t="str">
        <f>IF('2023入力用'!$I$3="","",IF(HLOOKUP('2023入力用'!$I$3,リスト!$J$2:$P$32,$I32,FALSE)=0,"",HLOOKUP('2023入力用'!$I$3,リスト!$J$2:$P$32,$I32,FALSE)))</f>
        <v/>
      </c>
      <c r="I32">
        <v>31</v>
      </c>
    </row>
  </sheetData>
  <mergeCells count="3">
    <mergeCell ref="E2:F2"/>
    <mergeCell ref="E3:E7"/>
    <mergeCell ref="E8:E1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2023入力用</vt:lpstr>
      <vt:lpstr>2023閲覧・印刷用</vt:lpstr>
      <vt:lpstr>リスト</vt:lpstr>
      <vt:lpstr>'2023閲覧・印刷用'!Print_Area</vt:lpstr>
      <vt:lpstr>'2023入力用'!Print_Area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2023-04-19T09:14:30Z</dcterms:modified>
</cp:coreProperties>
</file>